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Лист2" sheetId="1" state="visible" r:id="rId3"/>
    <sheet name="Лист1" sheetId="2" state="visible" r:id="rId4"/>
  </sheets>
  <definedNames>
    <definedName function="false" hidden="false" localSheetId="0" name="_xlnm.Print_Area" vbProcedure="false">Лист2!$A$1:$G$179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<sst xmlns="http://schemas.openxmlformats.org/spreadsheetml/2006/main" count="431" uniqueCount="230">
  <si>
    <t xml:space="preserve">Спеціалізація: захист та обробка деревини</t>
  </si>
  <si>
    <t xml:space="preserve">Прайс-Лист</t>
  </si>
  <si>
    <t xml:space="preserve">Телефони: +380 96 443 35 45, +380 50 867 08 99</t>
  </si>
  <si>
    <t xml:space="preserve">НАЙМЕНУВАННЯ</t>
  </si>
  <si>
    <t xml:space="preserve">ФОТО</t>
  </si>
  <si>
    <t xml:space="preserve">ХАРАКТЕРИСТИКИ</t>
  </si>
  <si>
    <t xml:space="preserve">Тара</t>
  </si>
  <si>
    <t xml:space="preserve"> Ціна, грн.        за шт.</t>
  </si>
  <si>
    <t xml:space="preserve">Ціна за 1л готової продукції</t>
  </si>
  <si>
    <t xml:space="preserve">ФАРБИ ДЛЯ ДЕРЕВА, ЛЕСУЮЧІ АНТИСЕПТИКИ, ЛАЗУРІ</t>
  </si>
  <si>
    <t xml:space="preserve">
Ваше натхнення - можливості Bionic-House!
</t>
  </si>
  <si>
    <t xml:space="preserve">AQUA COLOR -                 UV-protect </t>
  </si>
  <si>
    <t xml:space="preserve">Воднодисперсійна акрилова лазур-антисептик для деревини для внутрішніх і зовнішніх робіт. Напівпрозора, лесуюча лазур призначена для фарбування і одночасного біологічного захисту дерев'яних поверхонь. Тонування має 20 кольорів.</t>
  </si>
  <si>
    <t xml:space="preserve">0,8л.</t>
  </si>
  <si>
    <t xml:space="preserve">2,5л.</t>
  </si>
  <si>
    <t xml:space="preserve">10л.</t>
  </si>
  <si>
    <t xml:space="preserve">PASTEL Wood color </t>
  </si>
  <si>
    <t xml:space="preserve">Акрилова лазур для деревини антисептичної дії. Даний просочувач-антисептик призначений для декоративної обробки деревини усіх порід. Застосовується для фарбування дерев'яних фасадів, меблів, вікон і дверей. Утворює міцне і довговічне захисно-декоративне покриття з шовковистим глянцем, швидко висихає і є світлостійким. Колірується у 20 відтінків. </t>
  </si>
  <si>
    <t xml:space="preserve">     WOOD WAX  </t>
  </si>
  <si>
    <t xml:space="preserve">Воскова емульсія для дерева на акриловій основі, стійка до стирання. Є високоефективним декоративним, погодостійким і грязевідштовхувальним засобом для деревини. Має підвищену витривалість, модифікований поліуретановою смолою з додаванням воскової емульсії. Використовується для внутрішніх та зовнішніх робіт.</t>
  </si>
  <si>
    <t xml:space="preserve">    Ultra  Fasade  </t>
  </si>
  <si>
    <t xml:space="preserve">Акрилова лазур - антисептик для дерева для внутрішніх і зовнішніх робіт. Прекрасний захист від УФ. Містить посилений УФ фільтр. воскові добавки.
На водній основі, для тонування, фарбування і одночасної біологічного захисту будь-яких дерев'яних поверхонь і конструкцій, в т.ч, дверей, віконних рам. Утворює міцне і довговічне захисно-декоративне покриття з шовковистим глянцем. Колерується в більш ніж 30 відтінків.</t>
  </si>
  <si>
    <t xml:space="preserve">32 COLOR</t>
  </si>
  <si>
    <t xml:space="preserve">Акрилова грунтовка-лазур для дерева - антисептичної дії. Для внутрішніх робіт. Просочення-антисептик для декоративного оздоблення деревини всіх порід. Застосовується для фарбування дерев'яних фасадів, меблів, грунтовки паркету. У поєднанні з кольоровими пігментами утворює міцне захисно-декоративне покриття з шовковистим глянцем, швидко висихає. Забарвлюэться у більше ніж 20 відтінків.</t>
  </si>
  <si>
    <t xml:space="preserve"> </t>
  </si>
  <si>
    <t xml:space="preserve">Pastel  32 COLOR                           </t>
  </si>
  <si>
    <t xml:space="preserve">Фарба середньої покривної здатності для деревини для внутрішніх і зовнішніх робіт для побутового застосування, яка доступна за ціною і витримує експлуатаційний режим властивий звичайному житловому будинку. Витримує помірну хімічну стійкість до миючих засобів і сонячного світла. Не потребує  підшліфовки при оновленні покриття. </t>
  </si>
  <si>
    <t xml:space="preserve">Універсальна лазур для дерева для зовнішніх та внутрішніх робіт</t>
  </si>
  <si>
    <t xml:space="preserve">Паропроникна. На прзорій базі, не приховує текстуру деревини, не утворює патьоків, легко наноситься, має світлостійкі й брудовідштовхувальні властивості</t>
  </si>
  <si>
    <t xml:space="preserve">Універсальна лазур для дерева для внутрішніх робіт</t>
  </si>
  <si>
    <t xml:space="preserve">Для внутрішніх робіт, паропроникна, недорога. На прзорій базі, забезпечує поверхні забарвлення з видимою текстурою дерева, швидко висихає. Підходить для надання тону деревині під лак. </t>
  </si>
  <si>
    <t xml:space="preserve">AQUA ENAMEL</t>
  </si>
  <si>
    <t xml:space="preserve">Аква Эмаль</t>
  </si>
  <si>
    <r>
      <rPr>
        <sz val="12"/>
        <color rgb="FF1F497D"/>
        <rFont val="Arial"/>
        <family val="2"/>
        <charset val="204"/>
      </rPr>
      <t xml:space="preserve">Емаль акрилова, білого кольору для дерев'яних поверхонь. Призначена для фарбування вікон, дверей та інших дерев'яних поверхонь зовні і всередині приміщень, а також для забарвлення, раніше пофарбованих дерев'яних, металевих або мінеральних поверхонь. </t>
    </r>
    <r>
      <rPr>
        <b val="true"/>
        <sz val="12"/>
        <color rgb="FFFF0000"/>
        <rFont val="Arial"/>
        <family val="2"/>
        <charset val="204"/>
      </rPr>
      <t xml:space="preserve">Забарвлюється в пастельні кольори,  1л-66грн</t>
    </r>
  </si>
  <si>
    <t xml:space="preserve">FACADE LASUR</t>
  </si>
  <si>
    <t xml:space="preserve">Декоративна лазур з інноваційною комбінацією діючих речовин на натуральній лляній олії. Використовується для зовнішніх робіт. Фасадна лазур служить надійним покриттям для дерев'яних фасадів, дерев'яних садових меблів, альтанок, веранд і дерев'яних панелей та оздоблення екстер'єру.</t>
  </si>
  <si>
    <t xml:space="preserve">1л.</t>
  </si>
  <si>
    <t xml:space="preserve">2,8л.</t>
  </si>
  <si>
    <t xml:space="preserve">PROFI-FACADE LASUR tung oil</t>
  </si>
  <si>
    <t xml:space="preserve">Декоративна, що містить натуральну тунгову олію. Використовується для зовнішніх робіт із інноваційною комбінацією діючих речовин. Фасадна лазуря служить надійним покриттям для дерев'яних фасадів, дерев'яних садових меблів, альтанок, веранд і дерев'яних деталей екстер'єру.</t>
  </si>
  <si>
    <t xml:space="preserve">Фарби для мінеральних поверхонь</t>
  </si>
  <si>
    <t xml:space="preserve">Фарби Для Будівництві та ремонту</t>
  </si>
  <si>
    <t xml:space="preserve">Mineral Façade</t>
  </si>
  <si>
    <t xml:space="preserve">Латексна фарба (біла) з додаванням силікону  для зовнішніх і внутрешніх робіт з антисептичною дією. Для фарбування  фасадів, мінеральних поверхонь в приміщеннях з підвіщенною вологістью, а також  з захистом от УФ променів. Наноситься на бетон, цеглу, шпаклівку, штукатурку, гіпсові основи, двп, дсп, дерев'яні поверхні. Тонується по РАЛ (пастельні тона).</t>
  </si>
  <si>
    <t xml:space="preserve">1,4кг</t>
  </si>
  <si>
    <t xml:space="preserve">4,2кг</t>
  </si>
  <si>
    <t xml:space="preserve">7кг</t>
  </si>
  <si>
    <t xml:space="preserve">14кг</t>
  </si>
  <si>
    <t xml:space="preserve">Matt Latex</t>
  </si>
  <si>
    <t xml:space="preserve">Латексна фарба (біла) для  внутрешніх робіт з антисептичною дією. Для фарбування  фасадів, мінеральних поверхонь в приміщеннях з підвіщенною вологістью. Наноситься на бетон, цеглу, шпаклівку, штукатурку, гіпсові основи, двп, дсп, дерев'яні поверхні. Тонується по РАЛ (пастельні тона).</t>
  </si>
  <si>
    <t xml:space="preserve">Бейц</t>
  </si>
  <si>
    <t xml:space="preserve">Морилка Бейц</t>
  </si>
  <si>
    <t xml:space="preserve"> WOOD  LASURE     Морилка Бейц</t>
  </si>
  <si>
    <t xml:space="preserve">Декоративний, ефективний засіб для обробки різноманітних дерев'яних виробів. Морилка має слабкий запах, глибоко проникає у дерево, захищає від вологи, підкреслює красу деревини.</t>
  </si>
  <si>
    <t xml:space="preserve">0,25л</t>
  </si>
  <si>
    <t xml:space="preserve">0,5л</t>
  </si>
  <si>
    <t xml:space="preserve">ЛАКИ ДЛЯ ДЕРЕВА</t>
  </si>
  <si>
    <t xml:space="preserve">                                                                                                                                                                                                          Винаходимо нове, зберігаємо краще!
</t>
  </si>
  <si>
    <t xml:space="preserve">Акрилові лаки</t>
  </si>
  <si>
    <t xml:space="preserve">Лак грунтувальний для дерева</t>
  </si>
  <si>
    <t xml:space="preserve">Для паркету і покрить з дерева, мінеральних поверхонь, з застосуванням всередині і зовні приміщень. Добре шліфується, вологостійкий. Грунтовка використовується у деревообробній промисловості для обробки виробів з метою видалення ворсу на деревині шліфуванням, додання вологостійкості. Особливо рекомендується для паркетних підлог. Годиться використовувати також для грунтування поверхонь з бетону, цегли, гіпсокартону, шпалер.</t>
  </si>
  <si>
    <t xml:space="preserve">3л.</t>
  </si>
  <si>
    <t xml:space="preserve">Універсальний лак</t>
  </si>
  <si>
    <r>
      <rPr>
        <sz val="12"/>
        <color rgb="FF1F497D"/>
        <rFont val="Arial"/>
        <family val="2"/>
        <charset val="204"/>
      </rPr>
      <t xml:space="preserve">Лак на основі акрил-стирольного сополімеру. Використовується для покриття стінового і стельовго дерев'яного оздоблення, напр. блок-хауса, імітації бруса, вагонки, шпону, і композитної деревини (OSB, ДСП, МДФ та ін.), щоб поліпшити зовнішній вигляд, надати потрібний відтінок або колір і захистити дерево від цвітання і втрати зовнішнього вигляду. Буває глянсовий, напівматовий. </t>
    </r>
    <r>
      <rPr>
        <b val="true"/>
        <sz val="12"/>
        <color rgb="FFFF0000"/>
        <rFont val="Arial"/>
        <family val="2"/>
        <charset val="204"/>
      </rPr>
      <t xml:space="preserve">Забарвлюється: 1л-66грн.</t>
    </r>
  </si>
  <si>
    <t xml:space="preserve">Панельний лак</t>
  </si>
  <si>
    <r>
      <rPr>
        <sz val="12"/>
        <color rgb="FF1F497D"/>
        <rFont val="Arial"/>
        <family val="2"/>
        <charset val="204"/>
      </rPr>
      <t xml:space="preserve">Акриловий водний лак для внутрішніх робіт по дереву. Це лак універсального використання. Підходить для покриття дерев'яного оздоблення і декору, застосовується як захисне покриття для меблів, меблевих комплектуючих, виробів з дерева, а також дерев'яних панелей та оздоблення інтер'єру. Продається з глянсовим, напівматовим блиском. </t>
    </r>
    <r>
      <rPr>
        <b val="true"/>
        <sz val="12"/>
        <color rgb="FFFF0000"/>
        <rFont val="Arial"/>
        <family val="2"/>
        <charset val="204"/>
      </rPr>
      <t xml:space="preserve">Забарвлюється: 1л-66грн.</t>
    </r>
  </si>
  <si>
    <t xml:space="preserve">Лак для зовнішніх робіт по дереву</t>
  </si>
  <si>
    <r>
      <rPr>
        <sz val="12"/>
        <color rgb="FF1F497D"/>
        <rFont val="Arial"/>
        <family val="2"/>
        <charset val="204"/>
      </rPr>
      <t xml:space="preserve">Водний лак для зовнішніх робіт по натуральному дереву. Лак застосовується для покриття дерев'яних поверхонь розташованих на відкритому просторі під впливом погодних умов: дерев'яні конструкції, фасади, двері, віконні рами, меблі, сходи тощо. Глянсовий. </t>
    </r>
    <r>
      <rPr>
        <b val="true"/>
        <sz val="12"/>
        <color rgb="FFFF0000"/>
        <rFont val="Arial"/>
        <family val="2"/>
        <charset val="204"/>
      </rPr>
      <t xml:space="preserve">Забарвлюється: 1л-66грн.</t>
    </r>
  </si>
  <si>
    <t xml:space="preserve">Професійна лінія Joncryl</t>
  </si>
  <si>
    <t xml:space="preserve">Меблевий лак</t>
  </si>
  <si>
    <r>
      <rPr>
        <sz val="12"/>
        <color rgb="FF1F497D"/>
        <rFont val="Arial"/>
        <family val="2"/>
        <charset val="204"/>
      </rPr>
      <t xml:space="preserve">Лак акриловий на водній основі. Містить мінеральні компоненти, що збільшують витривалість покриття до миючих
і поліруючих засобів та механічного стирання. Продається з глянсовим, напівматовим блиском. </t>
    </r>
    <r>
      <rPr>
        <b val="true"/>
        <sz val="12"/>
        <color rgb="FFFF0000"/>
        <rFont val="Arial"/>
        <family val="2"/>
        <charset val="204"/>
      </rPr>
      <t xml:space="preserve">Забарвлюється: 1л-66грн.
</t>
    </r>
  </si>
  <si>
    <t xml:space="preserve">Паркетний лак</t>
  </si>
  <si>
    <r>
      <rPr>
        <sz val="12"/>
        <color rgb="FF1F497D"/>
        <rFont val="Arial"/>
        <family val="2"/>
        <charset val="204"/>
      </rPr>
      <t xml:space="preserve">Акрил-уретановий лак для внутрішніх робіт на водній основі.
Створений на основі поєднання поліуретанового та акрилового полімерів і має в собі переваги кожного з них. Застосовується як високоякісне захисне покриття для підлоги (паркет, ламінат, шпон, лінолеум та інших ПВХ-покриття), меблів і виробів з дерева. Може бути глянсовий, напівматовий. </t>
    </r>
    <r>
      <rPr>
        <b val="true"/>
        <sz val="12"/>
        <color rgb="FFFF0000"/>
        <rFont val="Arial"/>
        <family val="2"/>
        <charset val="204"/>
      </rPr>
      <t xml:space="preserve"> Забарвлюється: 1л-66грн.</t>
    </r>
  </si>
  <si>
    <t xml:space="preserve">Паркетний лак ультрастійкий </t>
  </si>
  <si>
    <r>
      <rPr>
        <sz val="12"/>
        <color rgb="FF1F497D"/>
        <rFont val="Arial"/>
        <family val="2"/>
        <charset val="204"/>
      </rPr>
      <t xml:space="preserve">Лак поліуретановий на водній основі для внутрішніх робіт. Застосовується як високоякісне захисне покриття для підлоги (паркет, ламінат, шпон, лінолеум та інших ПВХ-покриття).
У складі використовується аліфатична алкідноуретанова смола, у виробництві якої використовується деароматичний уайт-спірит. Може бути глянсовий, напівматовий.  </t>
    </r>
    <r>
      <rPr>
        <b val="true"/>
        <sz val="12"/>
        <color rgb="FFFF0000"/>
        <rFont val="Arial"/>
        <family val="2"/>
        <charset val="204"/>
      </rPr>
      <t xml:space="preserve">Забарвлюється: 1л-66грн.</t>
    </r>
  </si>
  <si>
    <r>
      <rPr>
        <sz val="12"/>
        <color rgb="FF1F497D"/>
        <rFont val="Arial"/>
        <family val="2"/>
        <charset val="204"/>
      </rPr>
      <t xml:space="preserve">Водний лак для зовнішніх робіт по натуральному дереву. Лак застосовується для покриття дерев'яних поверхонь розташованих на відкритому просторі під впливом погодних умов: дерев'яні конструкції, фасади, двері, віконні рами, меблі, сходи тощо. Буває з напівматовим блиском.</t>
    </r>
    <r>
      <rPr>
        <b val="true"/>
        <sz val="12"/>
        <color rgb="FFFF0000"/>
        <rFont val="Arial"/>
        <family val="2"/>
        <charset val="204"/>
      </rPr>
      <t xml:space="preserve"> Забарвлюється: 1л-66грн.</t>
    </r>
  </si>
  <si>
    <t xml:space="preserve">Інші</t>
  </si>
  <si>
    <t xml:space="preserve">Яхтний лак</t>
  </si>
  <si>
    <t xml:space="preserve">Лак яхтний для дерева. Алкідно-уретановий лак швидкого висихання, призначений для дерев'яних поверхонь у приміщеннях та зовні. Використовується для покриття дерев'яних човнів і яхт, а також дверей, віконних рам, рейок, терас, дерев'яного оздоблення, прикрас та зовнішніх деталей. Полупатовий</t>
  </si>
  <si>
    <t xml:space="preserve">Лак фасадний для  каменю </t>
  </si>
  <si>
    <t xml:space="preserve">Захисний лак для каменю з легким мокрим ефектом, використовується для захисту тротуарної плитки, фасадів з цегли, бетонних підлог, а також надання поверхні нового виду. Для гідрофобізації, декоративно-захисного просочення: мармуру, граніту, пісковику, черепиці, бетону, цегли, підвіконня з натурального каменю, азбестоцементних плит і інших пористих будівельних матеріалів</t>
  </si>
  <si>
    <t xml:space="preserve">10 л.</t>
  </si>
  <si>
    <t xml:space="preserve">                                                                                                                                                                                                                                                                            Інновації і традиції!
</t>
  </si>
  <si>
    <t xml:space="preserve">ОЛІЇ ДЛЯ ОБРОБКИ ДЕРЕВИНИ, ТЕРАСНА ОЛІЯ</t>
  </si>
  <si>
    <t xml:space="preserve">ТЕРАСНА ОЛІЯ
Terrace Oil</t>
  </si>
  <si>
    <r>
      <rPr>
        <sz val="12"/>
        <color rgb="FF1F497D"/>
        <rFont val="Arial"/>
        <family val="2"/>
        <charset val="204"/>
      </rPr>
      <t xml:space="preserve">Олія на лляній основі для обробки терасної дошки і садових меблів. Оберігає деревину відмінно захищаючи її від вологи та забруднень. Олія стійка до стирання, освіжає колір і водночас проявляє унікальну текстуру дерев'яних терас, та підлог.</t>
    </r>
    <r>
      <rPr>
        <sz val="12"/>
        <color rgb="FFFF0000"/>
        <rFont val="Arial"/>
        <family val="2"/>
        <charset val="204"/>
      </rPr>
      <t xml:space="preserve"> </t>
    </r>
    <r>
      <rPr>
        <b val="true"/>
        <sz val="12"/>
        <color rgb="FFFF0000"/>
        <rFont val="Arial"/>
        <family val="2"/>
        <charset val="1"/>
      </rPr>
      <t xml:space="preserve">Забарвлюється: 1л-129грн, 2,8л. - 361 грн, 10 л. - 1287 грн</t>
    </r>
  </si>
  <si>
    <t xml:space="preserve">ТЕРАСНА ТУНГОВА ОЛІЯ
Terrace Tung Oil </t>
  </si>
  <si>
    <r>
      <rPr>
        <sz val="12"/>
        <color rgb="FF1F497D"/>
        <rFont val="Arial"/>
        <family val="2"/>
        <charset val="204"/>
      </rPr>
      <t xml:space="preserve">ТУНГОВА зносостійка терасна олія для обробки терасної дошки і садових меблів. Оберігає деревину відмінно захищаючи її від механічних пошкоджень, вологи та забруднень. Олія стійка до стирання, освіжає колір і водночас проявляє унікальну текстуру дерев'яних терас, та підлог. </t>
    </r>
    <r>
      <rPr>
        <b val="true"/>
        <sz val="12"/>
        <color rgb="FFFF0000"/>
        <rFont val="Arial"/>
        <family val="2"/>
        <charset val="1"/>
      </rPr>
      <t xml:space="preserve">Забарвлюється: 1л-129грн, 2,8л. - 361 грн, 10 л. - 1287 грн</t>
    </r>
  </si>
  <si>
    <t xml:space="preserve">Олія для садових меблів і терас</t>
  </si>
  <si>
    <r>
      <rPr>
        <sz val="12"/>
        <color rgb="FF1F497D"/>
        <rFont val="Arial"/>
        <family val="2"/>
        <charset val="204"/>
      </rPr>
      <t xml:space="preserve">Інноваційний однокомпонентний довготривалий захист, який досить добре проникає всередину деревини.   Використана смола нового покоління, утворює стійке до відшарування покриття як для внутрішніх, так і для зовнішніх робіт. </t>
    </r>
    <r>
      <rPr>
        <b val="true"/>
        <sz val="12"/>
        <color rgb="FFFF0000"/>
        <rFont val="Arial"/>
        <family val="2"/>
        <charset val="204"/>
      </rPr>
      <t xml:space="preserve">                                   </t>
    </r>
    <r>
      <rPr>
        <b val="true"/>
        <sz val="12"/>
        <color rgb="FFFF0000"/>
        <rFont val="Arial"/>
        <family val="2"/>
        <charset val="1"/>
      </rPr>
      <t xml:space="preserve">Забарвлюється: 1л-129грн, 2,8л. - 361 грн, 10 л. - 1287 грн</t>
    </r>
  </si>
  <si>
    <t xml:space="preserve">Олія для саун</t>
  </si>
  <si>
    <t xml:space="preserve">Олія для захисту деревини від вологи й забруднення в саунах і лазнях. Покриття захищає дерево від різних видів забруднень. Не втрачає захисних властивостей в умовах високих температур і сильної вологості - спрощує догляд за дерев'яним оздобленням парилень.</t>
  </si>
  <si>
    <t xml:space="preserve">Олія-віск (масловоск)
</t>
  </si>
  <si>
    <r>
      <rPr>
        <sz val="12"/>
        <color rgb="FF1F497D"/>
        <rFont val="Arial"/>
        <family val="2"/>
        <charset val="204"/>
      </rPr>
      <t xml:space="preserve">Лляна олія з вмістом натурального воску. Натуральний просочувач для дерева, може використовуватися, як самостійне декоративне покриття, яке ідеально підходить для будинків і зрубів, меблів, дверей, дерев'яних настилів з будь-якого виду деревини, для внутрішніх і зовнішніх робіт. </t>
    </r>
    <r>
      <rPr>
        <b val="true"/>
        <sz val="12"/>
        <color rgb="FFFF0000"/>
        <rFont val="Arial"/>
        <family val="2"/>
        <charset val="1"/>
      </rPr>
      <t xml:space="preserve">Забарвлюється: 1л-129грн, 2,8л. - 361 грн, 10 л. - 1287 грн</t>
    </r>
  </si>
  <si>
    <t xml:space="preserve">Віск для дерева (універсальний)</t>
  </si>
  <si>
    <r>
      <rPr>
        <sz val="12"/>
        <color rgb="FF1F497D"/>
        <rFont val="Arial"/>
        <family val="2"/>
        <charset val="204"/>
      </rPr>
      <t xml:space="preserve">Натуральний бджолиний віск з добавкою льняної олії. Віск для дерева, може використовуватися як самостійне декоративне покриття, ідеально підходить для дерев'яних будинків і зрубів, меблів, дверей, дерев'яних настилів з сосни, тика, дуба і інших порід деревини. Може використовуватися для внутрішніх і зовнішніх робіт. 
</t>
    </r>
    <r>
      <rPr>
        <b val="true"/>
        <sz val="12"/>
        <color rgb="FFFF0000"/>
        <rFont val="Arial"/>
        <family val="2"/>
        <charset val="1"/>
      </rPr>
      <t xml:space="preserve">Забарвлюється: 1л-129грн, 2,8л. - 361 грн, 10 л. - 1287 грн</t>
    </r>
  </si>
  <si>
    <t xml:space="preserve">Масло-віск ( з карноубським воском)
</t>
  </si>
  <si>
    <r>
      <rPr>
        <sz val="12"/>
        <color rgb="FF1F497D"/>
        <rFont val="Arial"/>
        <family val="2"/>
        <charset val="204"/>
      </rPr>
      <t xml:space="preserve">Спеціально оброблена Льняна олія з вмістом карнаубского воску. Натуральна просочення для дерева, може використовуватися, як самостійне декоративне покриття, яке ідеально підходить для будинків і зрубів, меблів, дверей, для внутрішніх і зовнішніх робіт. </t>
    </r>
    <r>
      <rPr>
        <b val="true"/>
        <sz val="12"/>
        <color rgb="FFFF0000"/>
        <rFont val="Arial"/>
        <family val="2"/>
        <charset val="1"/>
      </rPr>
      <t xml:space="preserve">Забарвлюється: 1л-129грн, 2,8л. - 361 грн, 10 л. - 1287 грн</t>
    </r>
  </si>
  <si>
    <t xml:space="preserve">Воск для дерева с карнаубским воском</t>
  </si>
  <si>
    <r>
      <rPr>
        <sz val="12"/>
        <color rgb="FF1F497D"/>
        <rFont val="Arial"/>
        <family val="2"/>
        <charset val="204"/>
      </rPr>
      <t xml:space="preserve">Натуральний віск карнаубський з добавкою льняного масла. Віск для дерева, може використовуватися як самостійне декоративне покриття, яке ідеально підходить для будинків і зрубів, меблів, дверей, дерев'яних настилів з сосни, тика, дуба та інших порід деревини для внутрішніх і зовнішніх робіт.</t>
    </r>
    <r>
      <rPr>
        <b val="true"/>
        <sz val="12"/>
        <color rgb="FFFF0000"/>
        <rFont val="Arial"/>
        <family val="2"/>
        <charset val="1"/>
      </rPr>
      <t xml:space="preserve">Забарвлюється: 1л-129грн, 2,8л. - 361 грн, 10 л. - 1287 грн</t>
    </r>
  </si>
  <si>
    <t xml:space="preserve">Organic protect oil</t>
  </si>
  <si>
    <t xml:space="preserve">Грунтувальний антисептик c підвищеним вмістом лляної олії для обробки деревини зовні і зсередини.
забезпечує триваліший захист від вологи й цвілі. Застосовується для обробки всіх дерев'яних конструкцій, що оброблятимуться найближчим часом лесуючими або криючими матеріалами.
Organic Protect OIL не захищає дерев'яну поверхню від впливу сонячного світла, тому покривне фарбування рекомендується проводити не пізніше 4-6міс. Про сумісність фінішних засобів поверх Organic Protect OIL рекомендуємо проконсультуватися у нашого фахівця.</t>
  </si>
  <si>
    <t xml:space="preserve">Олія для підлоги</t>
  </si>
  <si>
    <r>
      <rPr>
        <sz val="12"/>
        <color rgb="FF1F497D"/>
        <rFont val="Arial"/>
        <family val="2"/>
        <charset val="204"/>
      </rPr>
      <t xml:space="preserve">Олія з твердим воском - професійне, безбарвне, шовковисто-матове покриття для всіх типів дерев'яних підлог (масивної дошки, паркетної дошки тощо.) </t>
    </r>
    <r>
      <rPr>
        <b val="true"/>
        <sz val="12"/>
        <color rgb="FFFF0000"/>
        <rFont val="Arial"/>
        <family val="2"/>
        <charset val="1"/>
      </rPr>
      <t xml:space="preserve">Забарвлюється: 1л-129грн, 2,8л. - 361 грн, 10 л. - 1287 грн</t>
    </r>
  </si>
  <si>
    <t xml:space="preserve">Олія для дерева з твердим воском і УФ захистом</t>
  </si>
  <si>
    <r>
      <rPr>
        <sz val="12"/>
        <color rgb="FF1F497D"/>
        <rFont val="Arial"/>
        <family val="2"/>
        <charset val="204"/>
      </rPr>
      <t xml:space="preserve">Це натуральне, деревозахисне просочення поліпшене добавкою що забезпечує захист від сонячного ультрафіолету. </t>
    </r>
    <r>
      <rPr>
        <b val="true"/>
        <sz val="12"/>
        <color rgb="FFFF0000"/>
        <rFont val="Arial"/>
        <family val="2"/>
        <charset val="1"/>
      </rPr>
      <t xml:space="preserve">Забарвлюється: 1л-129грн, 2,8л. - 361 грн, 10 л. - 1287 грн</t>
    </r>
  </si>
  <si>
    <t xml:space="preserve">Олія для дерев'яних меблів</t>
  </si>
  <si>
    <r>
      <rPr>
        <sz val="12"/>
        <color rgb="FF1F497D"/>
        <rFont val="Arial"/>
        <family val="2"/>
        <charset val="204"/>
      </rPr>
      <t xml:space="preserve">олія з твердим воском для меблів з натурального дерева - професійне, безбарвне, шовковисто-матове покриття для дерев'яних меблів з усіх порід деревини як листяних також і хвойних.  </t>
    </r>
    <r>
      <rPr>
        <b val="true"/>
        <sz val="12"/>
        <color rgb="FFFF0000"/>
        <rFont val="Arial"/>
        <family val="2"/>
        <charset val="1"/>
      </rPr>
      <t xml:space="preserve">Забарвлюється: 1л-129грн, 2,8л. - 361 грн, 10 л. - 1287 грн</t>
    </r>
  </si>
  <si>
    <t xml:space="preserve">Тунгова олія</t>
  </si>
  <si>
    <r>
      <rPr>
        <sz val="12"/>
        <color rgb="FF1F497D"/>
        <rFont val="Arial"/>
        <family val="2"/>
        <charset val="204"/>
      </rPr>
      <t xml:space="preserve">Натуральна олія тунгового дерева. Призначена для просочення дерева будь-якої породи деревини. Створює тверду захисну плівку, має стійкий антисептичний ефект, захищає від цвілі й грибка, глибоко просочує дерево. </t>
    </r>
    <r>
      <rPr>
        <b val="true"/>
        <sz val="12"/>
        <color rgb="FFFF0000"/>
        <rFont val="Arial"/>
        <family val="2"/>
        <charset val="1"/>
      </rPr>
      <t xml:space="preserve">Забарвлюється: 1л-129грн, 2,8л. - 361 грн, 10 л. - 1287 грн</t>
    </r>
  </si>
  <si>
    <t xml:space="preserve">0,25л.</t>
  </si>
  <si>
    <t xml:space="preserve">0,5л.</t>
  </si>
  <si>
    <t xml:space="preserve">Воскове просочення (на базі тунгової олії та карноубського воску)</t>
  </si>
  <si>
    <r>
      <rPr>
        <sz val="12"/>
        <color rgb="FF1F497D"/>
        <rFont val="Arial"/>
        <family val="2"/>
        <charset val="204"/>
      </rPr>
      <t xml:space="preserve">Натуральна олія тунгового дерева з поліпшуючою добавкою - карнаубським воском. Дане воскове просочення не просто створює тверду захисну плівку й глибоко просочує дерево, воно продовжує термін експлуатації захисного покриття і надає йому восковий блиск і приємний дотик. Це покриття легше миється і очищується у разі забруднення, а також надає тривалу захисну антисептичну дію.</t>
    </r>
    <r>
      <rPr>
        <sz val="12"/>
        <color rgb="FFFF0000"/>
        <rFont val="Arial"/>
        <family val="2"/>
        <charset val="204"/>
      </rPr>
      <t xml:space="preserve"> </t>
    </r>
    <r>
      <rPr>
        <b val="true"/>
        <sz val="12"/>
        <color rgb="FFFF0000"/>
        <rFont val="Arial"/>
        <family val="2"/>
        <charset val="1"/>
      </rPr>
      <t xml:space="preserve">Забарвлюється: 1л-129грн, 2,8л. - 361 грн, 10 л. - 1287 грн</t>
    </r>
  </si>
  <si>
    <t xml:space="preserve">Олія для термодеревини - Thermowood oil</t>
  </si>
  <si>
    <t xml:space="preserve">Покращує зовнішній вигляд термодерева, має підвищену проникність у пори термодеревини та найщільніших порід дерев. Поверхня оброблена олією для термодеревини не вимагає шліфування при повторному нанесенні</t>
  </si>
  <si>
    <t xml:space="preserve">ОЛІЯ ПО КАМЕНЮ ТЕРМОСТІЙКА</t>
  </si>
  <si>
    <t xml:space="preserve">
Рекомендовано для захисту й декоративного оздоблення кам'яних фасадів, цегляної кладки, бруківки, тротуарної плитки, бетону, печей, камінів, огорож та інших поверхонь. Створює природне декоративне захисне брудо й водовідштовхувальне покриття
</t>
  </si>
  <si>
    <t xml:space="preserve">Торцезамазка</t>
  </si>
  <si>
    <t xml:space="preserve">Тимчасова торцезамазка на основі воску призначена для сухої конструкційної, клеєної і масивної деревини. Запобігає торцеве розтріскування і надмірне вбирання вологи всередину деревини.</t>
  </si>
  <si>
    <t xml:space="preserve">АНТИСЕПТИКИ ДЛЯ ДЕРЕВА</t>
  </si>
  <si>
    <t xml:space="preserve">                                                                                                                                                                                                                                                                             Bionic-House - менше розмов, більше захисту!
</t>
  </si>
  <si>
    <t xml:space="preserve">Organic protect </t>
  </si>
  <si>
    <t xml:space="preserve">Безбарвний грунтувальний антисептик з натуральною лляною олією для обробки деревини зовні.
Уповільнює проникнення вологи й поширення цвілі. Застосовується для обробки всіх дерев'яних конструкцій, що підлягають подальшій обробці лесуючими або криючими матеріалами.
Organic Protect не захищає дерев'яну поверхню від впливу сонячного світла, тому фінішне фарбування рекомендується провести якомога швидше!</t>
  </si>
  <si>
    <t xml:space="preserve">WOOD BLEACH</t>
  </si>
  <si>
    <t xml:space="preserve">Відбілювач для деревини.
Водний розчин, готовий до застосування, відбілюючий і антисептичний засіб для деревини, що потемніла через вплив погодних факторів, УФ-випромінювання і пліснявих розгалужених забарвлень.</t>
  </si>
  <si>
    <t xml:space="preserve">Водный раствор, готовый к применению, отбеливающее и антисептическое средство для древесины, потемневшей в результате воздействия атмосферных и временных факторов, УФ-излучения и грибных окрашиваний.</t>
  </si>
  <si>
    <t xml:space="preserve">5л.</t>
  </si>
  <si>
    <t xml:space="preserve">PRIMING CONCENTRATE
КОНЦЕНТРАТ 1:9
</t>
  </si>
  <si>
    <r>
      <rPr>
        <b val="true"/>
        <u val="single"/>
        <sz val="12"/>
        <color rgb="FFFF0000"/>
        <rFont val="Arial"/>
        <family val="2"/>
        <charset val="204"/>
      </rPr>
      <t xml:space="preserve">НЕВИМИВНИЙ</t>
    </r>
    <r>
      <rPr>
        <sz val="12"/>
        <color rgb="FF1F497D"/>
        <rFont val="Arial"/>
        <family val="2"/>
        <charset val="204"/>
      </rPr>
      <t xml:space="preserve"> концентрат (1:9) антисептик призначений для довготривалого захисту несучих конструкцій із деревини: елементів покрівлі, каркасу будівлі, стіни, підлоги, перегородки, мансарди, садові меблі, огорожі та ін., які не мають безпосереднього контакту із землею. Забезпечує захист від шкідників: деревоточців, шашеля, грибків та плісняви. Після висихання не вимивається водою, що робить матеріал ідеальним для обробки дерева в екстер'єрах.</t>
    </r>
  </si>
  <si>
    <t xml:space="preserve">1 л.</t>
  </si>
  <si>
    <t xml:space="preserve">BASE IMPREGNAT 1:10</t>
  </si>
  <si>
    <t xml:space="preserve">Транспортний антисептик для деревини.
Застосовується з метою захисту деревини в агресивних та несприятливих погодних умовах, також для знищення осередків зараження спорами грибка, синяви, дереворуйнівної цвілі на пиломатеріалах, балках, брусах, колодах і конструкціях з деревини.</t>
  </si>
  <si>
    <t xml:space="preserve">BASE IMPREGNAT Для внутренних работ</t>
  </si>
  <si>
    <t xml:space="preserve">Водний антисептик для внутрішніх робіт. Готовий до застосування водний розчин ефективного і безпечного органічного біоциду нового покоління, що оберігає від розвитку цвілі грибка, водорості, і другіех мікроорганізмів.</t>
  </si>
  <si>
    <t xml:space="preserve">BASE IMPREGNAT </t>
  </si>
  <si>
    <t xml:space="preserve">Водне просочення для захисту від гниття і синяви з інсектицидною дією. Готовий до застосування водний розчин ефективного і безпечного органічного біоциду нового покоління, швидко Вбиває цвілеві грибки, водорості, лишайники, бактерії та інші мікроорганізми.</t>
  </si>
  <si>
    <t xml:space="preserve">«Антижук» антисептик для дерева инсектицидный</t>
  </si>
  <si>
    <t xml:space="preserve">Готовий до застосування інсектицидний засіб на основі водної емульсії високоефективних діючих речовин піретроїдів. Призначений для захисту деревини та знищення шкідливих комах (хробаків, короїдів, червиць, мурах, павуків) і інших членистоногих шкідників.</t>
  </si>
  <si>
    <t xml:space="preserve">АНТИЖУК КОНЦЕНТРАТ 1:5 - Антисептик для дерева инсектицидный</t>
  </si>
  <si>
    <t xml:space="preserve">Концентрований інсектицидний засіб на основі водної емульсії високоефективних діючих речовин пиретроидов. Призначений для отримання захисту деревини та знищення шкідливих комах (хробаків, короїдів, червиць, мурах, павуків) і інших членистоногих шкідників шляхом розбавлення водою 1: 5 до потрібного об'єму.</t>
  </si>
  <si>
    <t xml:space="preserve">Акриловая грунтовка</t>
  </si>
  <si>
    <t xml:space="preserve">Акрилатна суміш для ґрунтування нових
і очищених дерев'яних поверхонь.
Призначена для грунтування поверхонь де спостерігається значне, занадто швидке вбирання фарби, або перед оброблянням деревостружкових і деревоволокнистих плит для підвищення адгезивного щеплення фінішної фарби до базової поверхні. Застосовується для грунтовки стін і стель зовні й всередині приміщень у випадках, коли грунтовка повинна мати покращені адгезивні властивості.
</t>
  </si>
  <si>
    <t xml:space="preserve">ВОГНЕБІОЗАХИСТ</t>
  </si>
  <si>
    <t xml:space="preserve">Стрімкі інновації у сфері обробки деревини!</t>
  </si>
  <si>
    <t xml:space="preserve">Cтремительные инновации в сфере обработки древесины!</t>
  </si>
  <si>
    <t xml:space="preserve">Fireproof metal
</t>
  </si>
  <si>
    <t xml:space="preserve">Термоспучувана вогнезахисна фарба
для металевих конструкцій.
Є Композицією на основі полівінілацетатної дисперсії, антипіренів, наповнювачів і спеціальних функціональних добавок. Забезпечує підвищення межі вогнестійкості металевих конструкцій різних об'єктів захисту до 90 хвилин включно. 
</t>
  </si>
  <si>
    <t xml:space="preserve">10кг.</t>
  </si>
  <si>
    <t xml:space="preserve">20кг.</t>
  </si>
  <si>
    <t xml:space="preserve">60кг.</t>
  </si>
  <si>
    <t xml:space="preserve">Вогнезахисна фарба для дерева</t>
  </si>
  <si>
    <t xml:space="preserve">Покривний вогнезахисний склад для дерев'яних конструкцій.
Склад призначений для вогнезахисту дерев'яних конструкцій, які експлуатуються всередині житлових, виробничих приміщень з неагресивний середовищем, а також на відкритому повітрі під навісом.
</t>
  </si>
  <si>
    <t xml:space="preserve">5кг.</t>
  </si>
  <si>
    <t xml:space="preserve">Просочення-антипірен для дерева.</t>
  </si>
  <si>
    <t xml:space="preserve">Готове до використання вогнебіозахисне просочення на водній основі з сильною антисептичною дією на спеціальних функціональних добавках. Має 1-шу групу вогнезахисту. Містить кілька протигрибкових і протипліснявих компонентів нового покоління і не містить важкі метали.</t>
  </si>
  <si>
    <t xml:space="preserve">Антипіреновий склад вогнезахисний БС-13</t>
  </si>
  <si>
    <t xml:space="preserve">Вогнезахисна водорозчинна просочувальна суміш для внутрішніх і зовнішніх робіт без постійного впливу вологого середовища.
Засіб призначається для вогнезахисту дерев'яних конструкцій, експлуатованих усередині житлових, виробничих і громадських приміщень з неагресивним середовищем.
</t>
  </si>
  <si>
    <t xml:space="preserve">1кг.</t>
  </si>
  <si>
    <t xml:space="preserve">3кг.</t>
  </si>
  <si>
    <t xml:space="preserve">Готове до використання вогнебіозахисне просочення-антипірен БС-13</t>
  </si>
  <si>
    <t xml:space="preserve">Вогнезахисна водорозчинна суміш для внутрішніх і зовнішніх робіт. Склад призначається для вогнезахисту дерев'яних конструкцій, експлуатованих всередині житлових, виробничих і громадських приміщень з неагресивним середовищем.</t>
  </si>
  <si>
    <t xml:space="preserve">Ваше натхнення - можливості Bionic-House!
</t>
  </si>
  <si>
    <t xml:space="preserve">фарби для мінеральних поверхонь</t>
  </si>
  <si>
    <t xml:space="preserve">Optima Interior standard</t>
  </si>
  <si>
    <r>
      <rPr>
        <b val="true"/>
        <i val="true"/>
        <u val="single"/>
        <sz val="12"/>
        <color rgb="FF222222"/>
        <rFont val="Arial"/>
        <family val="2"/>
        <charset val="204"/>
      </rPr>
      <t xml:space="preserve">Матова</t>
    </r>
    <r>
      <rPr>
        <i val="true"/>
        <sz val="12"/>
        <color rgb="FF222222"/>
        <rFont val="Arial"/>
        <family val="2"/>
        <charset val="204"/>
      </rPr>
      <t xml:space="preserve"> інтер'єрна фарба для стелі та стін.       </t>
    </r>
    <r>
      <rPr>
        <sz val="12"/>
        <color rgb="FF222222"/>
        <rFont val="Arial"/>
        <family val="2"/>
        <charset val="204"/>
      </rPr>
      <t xml:space="preserve">         - стійка до вологого протирання і вигорання (4 клас);          - має високу адгезію до поверхні;                                         - добре приховує дрібні дефекти; - високі естетичні властивості;   - висока покривна здатність. </t>
    </r>
  </si>
  <si>
    <t xml:space="preserve">7кг.</t>
  </si>
  <si>
    <t xml:space="preserve">14кг.</t>
  </si>
  <si>
    <r>
      <rPr>
        <b val="true"/>
        <i val="true"/>
        <sz val="14"/>
        <color rgb="FF00B0F0"/>
        <rFont val="Arial"/>
        <family val="2"/>
        <charset val="204"/>
      </rPr>
      <t xml:space="preserve">Optima Interior standard black</t>
    </r>
    <r>
      <rPr>
        <b val="true"/>
        <sz val="14"/>
        <rFont val="Arial"/>
        <family val="2"/>
        <charset val="204"/>
      </rPr>
      <t xml:space="preserve"> </t>
    </r>
  </si>
  <si>
    <r>
      <rPr>
        <b val="true"/>
        <i val="true"/>
        <u val="single"/>
        <sz val="12"/>
        <color rgb="FF222222"/>
        <rFont val="Arial"/>
        <family val="2"/>
        <charset val="204"/>
      </rPr>
      <t xml:space="preserve">Матова</t>
    </r>
    <r>
      <rPr>
        <i val="true"/>
        <sz val="12"/>
        <color rgb="FF222222"/>
        <rFont val="Arial"/>
        <family val="2"/>
        <charset val="204"/>
      </rPr>
      <t xml:space="preserve"> інтер'єрна чорна фарба для стелі.  </t>
    </r>
    <r>
      <rPr>
        <sz val="12"/>
        <color rgb="FF222222"/>
        <rFont val="Arial"/>
        <family val="2"/>
        <charset val="204"/>
      </rPr>
      <t xml:space="preserve">                   - 4 клас стійкості до вологого прибирання; - високі естетичні властивості; - відмінна покривана здатність; - приховує дрібні дефекти поверхні; - паропроникна, стійка до вологого протирання, стійка до вигорання, без різкого запаху.</t>
    </r>
  </si>
  <si>
    <t xml:space="preserve">Optima Interior comfort</t>
  </si>
  <si>
    <r>
      <rPr>
        <b val="true"/>
        <i val="true"/>
        <u val="single"/>
        <sz val="12"/>
        <color rgb="FF222222"/>
        <rFont val="Arial"/>
        <family val="2"/>
        <charset val="204"/>
      </rPr>
      <t xml:space="preserve">Матова</t>
    </r>
    <r>
      <rPr>
        <i val="true"/>
        <u val="single"/>
        <sz val="12"/>
        <color rgb="FF222222"/>
        <rFont val="Arial"/>
        <family val="2"/>
        <charset val="204"/>
      </rPr>
      <t xml:space="preserve"> </t>
    </r>
    <r>
      <rPr>
        <i val="true"/>
        <sz val="12"/>
        <color rgb="FF222222"/>
        <rFont val="Arial"/>
        <family val="2"/>
        <charset val="204"/>
      </rPr>
      <t xml:space="preserve">інтер'єрна фарба для стелі та стін.   </t>
    </r>
    <r>
      <rPr>
        <sz val="12"/>
        <color rgb="FF222222"/>
        <rFont val="Arial"/>
        <family val="2"/>
        <charset val="204"/>
      </rPr>
      <t xml:space="preserve">             - атмосферостійка; - паропроникна; - витримує легке вологе прибирання (ІІІ клас стійкості); - містить антигрибкову добавку; - висока покривна здатність;     - екологічно безпечна.</t>
    </r>
  </si>
  <si>
    <r>
      <rPr>
        <b val="true"/>
        <u val="single"/>
        <sz val="14"/>
        <color rgb="FFFF0000"/>
        <rFont val="Arial"/>
        <family val="2"/>
        <charset val="204"/>
      </rPr>
      <t xml:space="preserve">Optima Facade standard</t>
    </r>
    <r>
      <rPr>
        <b val="true"/>
        <sz val="14"/>
        <rFont val="Arial"/>
        <family val="2"/>
        <charset val="204"/>
      </rPr>
      <t xml:space="preserve"> </t>
    </r>
  </si>
  <si>
    <r>
      <rPr>
        <b val="true"/>
        <i val="true"/>
        <u val="single"/>
        <sz val="12"/>
        <rFont val="Arial"/>
        <family val="2"/>
        <charset val="204"/>
      </rPr>
      <t xml:space="preserve">Матова</t>
    </r>
    <r>
      <rPr>
        <i val="true"/>
        <sz val="12"/>
        <rFont val="Arial"/>
        <family val="2"/>
        <charset val="204"/>
      </rPr>
      <t xml:space="preserve"> фасадна дисперсійна фарба.         </t>
    </r>
    <r>
      <rPr>
        <sz val="12"/>
        <rFont val="Arial"/>
        <family val="2"/>
        <charset val="204"/>
      </rPr>
      <t xml:space="preserve">                     - стійка до дії УФ-випромінювання; - стійка до забруднення; - висока атмосферостійкість; - гідрофобна (водовідштовхувальна); - парапроникна ("дихайча"); - містить ефект самоочищення; - утворює довговічне покриття.</t>
    </r>
  </si>
  <si>
    <r>
      <rPr>
        <b val="true"/>
        <u val="single"/>
        <sz val="14"/>
        <color rgb="FFFF0000"/>
        <rFont val="Arial"/>
        <family val="2"/>
        <charset val="204"/>
      </rPr>
      <t xml:space="preserve">Optima Facade Premium</t>
    </r>
    <r>
      <rPr>
        <b val="true"/>
        <sz val="14"/>
        <color rgb="FFFF0000"/>
        <rFont val="Arial"/>
        <family val="2"/>
        <charset val="204"/>
      </rPr>
      <t xml:space="preserve"> </t>
    </r>
  </si>
  <si>
    <r>
      <rPr>
        <b val="true"/>
        <i val="true"/>
        <u val="single"/>
        <sz val="12"/>
        <rFont val="Arial"/>
        <family val="2"/>
        <charset val="204"/>
      </rPr>
      <t xml:space="preserve">Матова </t>
    </r>
    <r>
      <rPr>
        <i val="true"/>
        <sz val="12"/>
        <rFont val="Arial"/>
        <family val="2"/>
        <charset val="204"/>
      </rPr>
      <t xml:space="preserve">латексна фарба з підвищеними експлуатаційними властивостями.  </t>
    </r>
    <r>
      <rPr>
        <sz val="12"/>
        <rFont val="Arial"/>
        <family val="2"/>
        <charset val="204"/>
      </rPr>
      <t xml:space="preserve">                                     - І клас стійкості до миття; - атмосферостійка; - має високу адгезію; - ефективно приховує мікротріщини; - містить антигрибкову добавку; - максимальна паропроникність; - еластична.</t>
    </r>
  </si>
  <si>
    <r>
      <rPr>
        <b val="true"/>
        <i val="true"/>
        <u val="single"/>
        <sz val="14"/>
        <color rgb="FFFF0000"/>
        <rFont val="Arial"/>
        <family val="2"/>
        <charset val="204"/>
      </rPr>
      <t xml:space="preserve">Optima Facade Silicone</t>
    </r>
    <r>
      <rPr>
        <b val="true"/>
        <sz val="14"/>
        <color rgb="FFFF0000"/>
        <rFont val="Arial"/>
        <family val="2"/>
        <charset val="204"/>
      </rPr>
      <t xml:space="preserve"> </t>
    </r>
    <r>
      <rPr>
        <b val="true"/>
        <sz val="14"/>
        <rFont val="Arial"/>
        <family val="2"/>
        <charset val="204"/>
      </rPr>
      <t xml:space="preserve"> </t>
    </r>
  </si>
  <si>
    <r>
      <rPr>
        <i val="true"/>
        <sz val="12"/>
        <rFont val="Arial"/>
        <family val="2"/>
        <charset val="204"/>
      </rPr>
      <t xml:space="preserve">Силіконова фарба для зовнішніх робіт. </t>
    </r>
    <r>
      <rPr>
        <sz val="12"/>
        <rFont val="Arial"/>
        <family val="2"/>
        <charset val="204"/>
      </rPr>
      <t xml:space="preserve">                           - </t>
    </r>
    <r>
      <rPr>
        <b val="true"/>
        <u val="single"/>
        <sz val="12"/>
        <rFont val="Arial"/>
        <family val="2"/>
        <charset val="204"/>
      </rPr>
      <t xml:space="preserve">матова;</t>
    </r>
    <r>
      <rPr>
        <sz val="12"/>
        <rFont val="Arial"/>
        <family val="2"/>
        <charset val="204"/>
      </rPr>
      <t xml:space="preserve"> - атмосферостійка; - стійка до УФ-випромінювання; - гідрофобна (водовідштовхувальна); - підвищена зносостійкість; - має ефект самоочищення; - паропроникна ("дихаюча"); - відмінна покривна здатність; - приховує мікротріщии поверхні; - має високу адгезію;           - сумісна з мінеральною ватою. </t>
    </r>
  </si>
  <si>
    <t xml:space="preserve">Optima Interior Lux  silk touch</t>
  </si>
  <si>
    <r>
      <rPr>
        <i val="true"/>
        <sz val="12"/>
        <rFont val="Arial"/>
        <family val="2"/>
        <charset val="204"/>
      </rPr>
      <t xml:space="preserve">Зносостійка фарба для приміщень з підвищеною вологістю.</t>
    </r>
    <r>
      <rPr>
        <sz val="12"/>
        <rFont val="Arial"/>
        <family val="2"/>
        <charset val="204"/>
      </rPr>
      <t xml:space="preserve">- І клас стійкості до миття; - утворює </t>
    </r>
    <r>
      <rPr>
        <b val="true"/>
        <u val="single"/>
        <sz val="12"/>
        <rFont val="Arial"/>
        <family val="2"/>
        <charset val="204"/>
      </rPr>
      <t xml:space="preserve">шовковисто-матову</t>
    </r>
    <r>
      <rPr>
        <sz val="12"/>
        <rFont val="Arial"/>
        <family val="2"/>
        <charset val="204"/>
      </rPr>
      <t xml:space="preserve"> поверхню; - містить антигрибкову добавку; - еластична, приховує мікротріщини; - містить високу покривну здатність; - підвищена водо- та атмосферостійкість;  - екологічно безпечна.</t>
    </r>
  </si>
  <si>
    <t xml:space="preserve">-</t>
  </si>
  <si>
    <r>
      <rPr>
        <b val="true"/>
        <i val="true"/>
        <sz val="14"/>
        <color rgb="FF00B0F0"/>
        <rFont val="Arial"/>
        <family val="2"/>
        <charset val="204"/>
      </rPr>
      <t xml:space="preserve">Optima Interior  Premium</t>
    </r>
    <r>
      <rPr>
        <b val="true"/>
        <sz val="14"/>
        <color rgb="FFFF0000"/>
        <rFont val="Arial"/>
        <family val="2"/>
        <charset val="204"/>
      </rPr>
      <t xml:space="preserve"> </t>
    </r>
  </si>
  <si>
    <r>
      <rPr>
        <i val="true"/>
        <sz val="12"/>
        <rFont val="Arial"/>
        <family val="2"/>
        <charset val="204"/>
      </rPr>
      <t xml:space="preserve">Фарба для зовнішніх робіт з водовідштовхувальними властивостями.</t>
    </r>
    <r>
      <rPr>
        <sz val="12"/>
        <rFont val="Arial"/>
        <family val="2"/>
        <charset val="204"/>
      </rPr>
      <t xml:space="preserve">- </t>
    </r>
    <r>
      <rPr>
        <b val="true"/>
        <u val="single"/>
        <sz val="12"/>
        <rFont val="Arial"/>
        <family val="2"/>
        <charset val="204"/>
      </rPr>
      <t xml:space="preserve">матова</t>
    </r>
    <r>
      <rPr>
        <sz val="12"/>
        <rFont val="Arial"/>
        <family val="2"/>
        <charset val="204"/>
      </rPr>
      <t xml:space="preserve">; - паропроникна ("дихаюча"); - стійка до сонячних променів; - висока атмосферостійкість; - висока криюча здатність; - яскраво виражена фактура; - ультрастійка до стирання</t>
    </r>
  </si>
  <si>
    <t xml:space="preserve">грунтовка</t>
  </si>
  <si>
    <t xml:space="preserve">Грунтівка глибокого проникнення</t>
  </si>
  <si>
    <r>
      <rPr>
        <i val="true"/>
        <sz val="12"/>
        <rFont val="Arial"/>
        <family val="2"/>
        <charset val="204"/>
      </rPr>
      <t xml:space="preserve">Грунтівка глибокого проникнення для підготовки основи всередині та назовні приміщень.       </t>
    </r>
    <r>
      <rPr>
        <sz val="12"/>
        <rFont val="Arial"/>
        <family val="2"/>
        <charset val="204"/>
      </rPr>
      <t xml:space="preserve">                        - забезпечує адгезію штукатурок та фарб; - зменшує витрати фарби; - глибокого проникає в структуру основи; - ефективно збалансовує поглинальну здібність основи; - зменшує водопоглинання; - висока проникаюча здібність.</t>
    </r>
  </si>
  <si>
    <t xml:space="preserve">3л</t>
  </si>
  <si>
    <t xml:space="preserve">5л</t>
  </si>
  <si>
    <t xml:space="preserve">10л</t>
  </si>
  <si>
    <t xml:space="preserve">эмульсия защитная 3 в 1</t>
  </si>
  <si>
    <t xml:space="preserve">эмульсия с  гидрофобным и антибактериальным эффектом для защиты и грунтования разных поверхностей в том числе и под  покраску силиконовыми красками</t>
  </si>
  <si>
    <t xml:space="preserve">ДЕКОРАТИВНІ ШТУКАТУРКИ</t>
  </si>
  <si>
    <t xml:space="preserve">Короїд</t>
  </si>
  <si>
    <r>
      <rPr>
        <sz val="12"/>
        <rFont val="Arial"/>
        <family val="2"/>
        <charset val="204"/>
      </rPr>
      <t xml:space="preserve">Штукатурка декоративна акрилова "КОРОЇД" для обробки поверхонь всередині і зовні будинків.                                                - стійка до ураження грибком, пліснявою; - висока паропроникність; - стійка до забруднення;  - стійка до атмосферних впливів; - гідрофобна (водовідштовхувальна); - зручна та легка в застосуванні; - еластична. </t>
    </r>
    <r>
      <rPr>
        <sz val="12"/>
        <color rgb="FFFF0000"/>
        <rFont val="Arial"/>
        <family val="2"/>
        <charset val="204"/>
      </rPr>
      <t xml:space="preserve">Розхід 3,2 кг/м2</t>
    </r>
  </si>
  <si>
    <t xml:space="preserve">16 кг</t>
  </si>
  <si>
    <t xml:space="preserve">Баранець</t>
  </si>
  <si>
    <r>
      <rPr>
        <sz val="12"/>
        <rFont val="Arial"/>
        <family val="2"/>
        <charset val="204"/>
      </rPr>
      <t xml:space="preserve">Штукатурка декоративна акрилова "КАМІНЦЕВА" для обробки поверхонь всередині і зовні будинків.                                                 - гідрофобна (водовідштовхувальна); - стійка  до ударних навантажень; - високоеластична та стійка до механічних ушкоджень; - морозостійка тв водостійка; - стійка до УФ - випромінювання; - має ефект самоочищення; - зручна та легка в застосуванні.  </t>
    </r>
    <r>
      <rPr>
        <sz val="12"/>
        <color rgb="FFFF0000"/>
        <rFont val="Arial"/>
        <family val="2"/>
        <charset val="204"/>
      </rPr>
      <t xml:space="preserve">Розхід 3,2 кг/м2.   16 кг на 4 кв.м.</t>
    </r>
  </si>
  <si>
    <t xml:space="preserve">Кварц-грунт
адгезійний</t>
  </si>
  <si>
    <t xml:space="preserve">Основа під декоративну штукатурку для внутрішніх та зовнішніх робіт. - волостійка та морозостійка; - висока атмосферостійкість; - створює декоративне покриття; - зміцнює поверхню та збільшує адгезію; - готовий до використання.</t>
  </si>
  <si>
    <t xml:space="preserve">Мраморная галькая - декоративный камень</t>
  </si>
  <si>
    <t xml:space="preserve">Фракція  5-10 мм</t>
  </si>
  <si>
    <t xml:space="preserve">Підходить для декорування присадибних ділянок, виготовлення статуеток, зовнішньої та внутрішньої обробки приміщень. Камінь активно використовується в ландшафтному дизайні, мощенні доріжок, дизайні для відсипання клумб, газонів, садових майданчиків.</t>
  </si>
  <si>
    <t xml:space="preserve">10 кг</t>
  </si>
  <si>
    <t xml:space="preserve">Фракція 10-20 мм</t>
  </si>
  <si>
    <t xml:space="preserve">Фарби для розмітки автомобільних доріг</t>
  </si>
  <si>
    <t xml:space="preserve">Фарба для розмітки автомобільних доріг БІЛА</t>
  </si>
  <si>
    <t xml:space="preserve">дана фарба призначена для нанесення ліній безпеки, пішохідних переходів, написів та інших позначень на проїжджій частині автомобільних доріг з асфальту, бетону, бруківки і т.д., які використовують самостійно або спільно з дорожніми знаками або світлофорами.</t>
  </si>
  <si>
    <t xml:space="preserve">32кг.</t>
  </si>
  <si>
    <t xml:space="preserve">Фарба для розмітки автомобільних доріг ЖОВТА</t>
  </si>
  <si>
    <t xml:space="preserve">Фарба для розмітки автомобільних доріг ЧЕРВОНА</t>
  </si>
  <si>
    <t xml:space="preserve">пігментні пасти</t>
  </si>
  <si>
    <t xml:space="preserve">пигментные пасты для коллеровки </t>
  </si>
  <si>
    <t xml:space="preserve">Пігментна паста VOCAPLAST-L TRANSP YELLOW OXIDE            (G-12005-M1) </t>
  </si>
  <si>
    <t xml:space="preserve">Пігментний концентрат у вигляді пасти, коричнево-жовтого кольору на основі модифікованого лляного масла. Хороша сумісність з лкм на основі масел, алкідних смол, поліуретану.</t>
  </si>
  <si>
    <t xml:space="preserve">0,1кг</t>
  </si>
  <si>
    <t xml:space="preserve">0,25к</t>
  </si>
  <si>
    <t xml:space="preserve">0,5кг</t>
  </si>
  <si>
    <t xml:space="preserve">1кг</t>
  </si>
  <si>
    <t xml:space="preserve">Пігментна паста VOCAPLAST-L  YELLOW OXIDE  (G-12015-l) </t>
  </si>
  <si>
    <t xml:space="preserve">Пігментний концентрат у вигляді пасти, жовтого кольору. на основі модифікованого лляного масла. Хороша сумісність з лкм на основі масел, алкідних смол, поліуретану.</t>
  </si>
  <si>
    <t xml:space="preserve">Пігментна паста VOCAPLAST-L  RED OXIDE          (R-12013-l) </t>
  </si>
  <si>
    <t xml:space="preserve">Пігментний концентрат у вигляді пасти, червоного кольору, на основі модифікованого лляного масла. Хороша сумісність з лкм на основі масел, алкідних смол, поліуретану.</t>
  </si>
  <si>
    <t xml:space="preserve">Пігментна паста VOCAPLAST-L TRANSP RED OXIDE  (R-12006-M1)</t>
  </si>
  <si>
    <t xml:space="preserve">Пігментний концентрат у вигляді пасти, бордового кольору, на основі модифікованого лляного масла. Хороша сумісність з лкм на основі масел, алкідних смол, поліуретану.</t>
  </si>
  <si>
    <t xml:space="preserve">Пігментна паста VOCAPLAST-L  белый  </t>
  </si>
  <si>
    <t xml:space="preserve">Пігментний концентрат у вигляді пасти, білого кольори на основі модифікованого лляного масла. Хороша сумісність з лкм на основі масел, алкідних смол, поліуретану.</t>
  </si>
  <si>
    <t xml:space="preserve">Пігментна паста VOCAPLAST-L  черный  </t>
  </si>
  <si>
    <t xml:space="preserve">Пігментний концентрат у вигляді пасти, чорного кольору на основі модифікованого лляного масла. Хороша сумісність з лкм на основі масел, алкідних смол, поліуретану.</t>
  </si>
  <si>
    <t xml:space="preserve">Email: sale@bionic-house.com.ua</t>
  </si>
  <si>
    <t xml:space="preserve">Телефони: +380 96 443 35 45, +380 50 867 08 99, www.bionic-house.com.ua</t>
  </si>
</sst>
</file>

<file path=xl/styles.xml><?xml version="1.0" encoding="utf-8"?>
<styleSheet xmlns="http://schemas.openxmlformats.org/spreadsheetml/2006/main">
  <numFmts count="7">
    <numFmt numFmtId="164" formatCode="General"/>
    <numFmt numFmtId="165" formatCode="0.00"/>
    <numFmt numFmtId="166" formatCode="0;[RED]\-0"/>
    <numFmt numFmtId="167" formatCode="0"/>
    <numFmt numFmtId="168" formatCode="#,##0.00"/>
    <numFmt numFmtId="169" formatCode="@"/>
    <numFmt numFmtId="170" formatCode="#,##0"/>
  </numFmts>
  <fonts count="51">
    <font>
      <sz val="10"/>
      <name val="Arial"/>
      <family val="0"/>
      <charset val="1"/>
    </font>
    <font>
      <sz val="10"/>
      <name val="Arial"/>
      <family val="0"/>
    </font>
    <font>
      <sz val="10"/>
      <name val="Arial"/>
      <family val="0"/>
    </font>
    <font>
      <sz val="10"/>
      <name val="Arial"/>
      <family val="0"/>
    </font>
    <font>
      <sz val="14"/>
      <name val="Arial"/>
      <family val="2"/>
      <charset val="204"/>
    </font>
    <font>
      <sz val="12"/>
      <name val="Arial"/>
      <family val="2"/>
      <charset val="204"/>
    </font>
    <font>
      <b val="true"/>
      <sz val="14"/>
      <name val="Arial"/>
      <family val="2"/>
      <charset val="204"/>
    </font>
    <font>
      <sz val="14"/>
      <color rgb="FFFF0000"/>
      <name val="Arial"/>
      <family val="2"/>
      <charset val="204"/>
    </font>
    <font>
      <b val="true"/>
      <sz val="16"/>
      <color theme="0"/>
      <name val="Arial"/>
      <family val="2"/>
      <charset val="204"/>
    </font>
    <font>
      <sz val="36"/>
      <color theme="0"/>
      <name val="Arial"/>
      <family val="2"/>
      <charset val="204"/>
    </font>
    <font>
      <b val="true"/>
      <sz val="14"/>
      <name val="Times New Roman"/>
      <family val="1"/>
      <charset val="204"/>
    </font>
    <font>
      <b val="true"/>
      <sz val="14"/>
      <color rgb="FFFF0000"/>
      <name val="Times New Roman"/>
      <family val="1"/>
      <charset val="204"/>
    </font>
    <font>
      <sz val="14"/>
      <name val="Times New Roman"/>
      <family val="1"/>
      <charset val="204"/>
    </font>
    <font>
      <b val="true"/>
      <sz val="24"/>
      <name val="Arial"/>
      <family val="2"/>
      <charset val="204"/>
    </font>
    <font>
      <sz val="14"/>
      <color rgb="FFFFFFFF"/>
      <name val="Times New Roman"/>
      <family val="1"/>
      <charset val="204"/>
    </font>
    <font>
      <b val="true"/>
      <sz val="12"/>
      <color rgb="FFFFFFFF"/>
      <name val="Arial"/>
      <family val="2"/>
      <charset val="204"/>
    </font>
    <font>
      <sz val="14"/>
      <color rgb="FFFFFFFF"/>
      <name val="Arial"/>
      <family val="2"/>
      <charset val="204"/>
    </font>
    <font>
      <b val="true"/>
      <sz val="14"/>
      <color rgb="FFFFFFFF"/>
      <name val="Arial"/>
      <family val="2"/>
      <charset val="204"/>
    </font>
    <font>
      <b val="true"/>
      <sz val="16"/>
      <color rgb="FF000000"/>
      <name val="Arial"/>
      <family val="2"/>
      <charset val="204"/>
    </font>
    <font>
      <b val="true"/>
      <sz val="12"/>
      <color rgb="FF000000"/>
      <name val="Arial"/>
      <family val="2"/>
      <charset val="204"/>
    </font>
    <font>
      <sz val="12"/>
      <color rgb="FF376092"/>
      <name val="Arial"/>
      <family val="2"/>
      <charset val="204"/>
    </font>
    <font>
      <b val="true"/>
      <sz val="14"/>
      <color rgb="FF000000"/>
      <name val="Arial"/>
      <family val="2"/>
      <charset val="204"/>
    </font>
    <font>
      <b val="true"/>
      <sz val="12"/>
      <name val="Arial"/>
      <family val="2"/>
      <charset val="204"/>
    </font>
    <font>
      <b val="true"/>
      <sz val="11"/>
      <name val="Arial"/>
      <family val="2"/>
      <charset val="204"/>
    </font>
    <font>
      <sz val="12"/>
      <color rgb="FF1F497D"/>
      <name val="Arial"/>
      <family val="2"/>
      <charset val="204"/>
    </font>
    <font>
      <sz val="11"/>
      <name val="Arial"/>
      <family val="2"/>
      <charset val="204"/>
    </font>
    <font>
      <b val="true"/>
      <sz val="12"/>
      <color rgb="FFFF0000"/>
      <name val="Arial"/>
      <family val="2"/>
      <charset val="204"/>
    </font>
    <font>
      <sz val="10"/>
      <name val="Arial"/>
      <family val="2"/>
      <charset val="204"/>
    </font>
    <font>
      <b val="true"/>
      <sz val="16"/>
      <name val="Arial"/>
      <family val="2"/>
      <charset val="204"/>
    </font>
    <font>
      <sz val="16"/>
      <name val="Arial"/>
      <family val="2"/>
      <charset val="204"/>
    </font>
    <font>
      <sz val="12"/>
      <color rgb="FFFF0000"/>
      <name val="Arial"/>
      <family val="2"/>
      <charset val="204"/>
    </font>
    <font>
      <b val="true"/>
      <sz val="12"/>
      <color rgb="FFFF0000"/>
      <name val="Arial"/>
      <family val="2"/>
      <charset val="1"/>
    </font>
    <font>
      <b val="true"/>
      <u val="single"/>
      <sz val="12"/>
      <color rgb="FFFF0000"/>
      <name val="Arial"/>
      <family val="2"/>
      <charset val="204"/>
    </font>
    <font>
      <sz val="14"/>
      <color rgb="FF000000"/>
      <name val="Arial"/>
      <family val="2"/>
      <charset val="204"/>
    </font>
    <font>
      <b val="true"/>
      <i val="true"/>
      <sz val="14"/>
      <color rgb="FF00B0F0"/>
      <name val="Arial"/>
      <family val="2"/>
      <charset val="204"/>
    </font>
    <font>
      <b val="true"/>
      <sz val="10"/>
      <name val="Arial"/>
      <family val="2"/>
      <charset val="204"/>
    </font>
    <font>
      <b val="true"/>
      <i val="true"/>
      <u val="single"/>
      <sz val="12"/>
      <color rgb="FF222222"/>
      <name val="Arial"/>
      <family val="2"/>
      <charset val="204"/>
    </font>
    <font>
      <i val="true"/>
      <sz val="12"/>
      <color rgb="FF222222"/>
      <name val="Arial"/>
      <family val="2"/>
      <charset val="204"/>
    </font>
    <font>
      <sz val="12"/>
      <color rgb="FF222222"/>
      <name val="Arial"/>
      <family val="2"/>
      <charset val="204"/>
    </font>
    <font>
      <i val="true"/>
      <u val="single"/>
      <sz val="12"/>
      <color rgb="FF222222"/>
      <name val="Arial"/>
      <family val="2"/>
      <charset val="204"/>
    </font>
    <font>
      <b val="true"/>
      <u val="single"/>
      <sz val="14"/>
      <color rgb="FFFF0000"/>
      <name val="Arial"/>
      <family val="2"/>
      <charset val="204"/>
    </font>
    <font>
      <b val="true"/>
      <i val="true"/>
      <u val="single"/>
      <sz val="12"/>
      <name val="Arial"/>
      <family val="2"/>
      <charset val="204"/>
    </font>
    <font>
      <i val="true"/>
      <sz val="12"/>
      <name val="Arial"/>
      <family val="2"/>
      <charset val="204"/>
    </font>
    <font>
      <b val="true"/>
      <sz val="14"/>
      <color rgb="FFFF0000"/>
      <name val="Arial"/>
      <family val="2"/>
      <charset val="204"/>
    </font>
    <font>
      <b val="true"/>
      <i val="true"/>
      <u val="single"/>
      <sz val="14"/>
      <color rgb="FFFF0000"/>
      <name val="Arial"/>
      <family val="2"/>
      <charset val="204"/>
    </font>
    <font>
      <b val="true"/>
      <u val="single"/>
      <sz val="12"/>
      <name val="Arial"/>
      <family val="2"/>
      <charset val="204"/>
    </font>
    <font>
      <b val="true"/>
      <sz val="11"/>
      <color rgb="FFFF0000"/>
      <name val="Arial"/>
      <family val="2"/>
      <charset val="204"/>
    </font>
    <font>
      <b val="true"/>
      <sz val="14"/>
      <color rgb="FF222222"/>
      <name val="Inherit"/>
      <family val="0"/>
      <charset val="204"/>
    </font>
    <font>
      <b val="true"/>
      <sz val="14"/>
      <color rgb="FF1F1F1F"/>
      <name val="Arial"/>
      <family val="2"/>
      <charset val="204"/>
    </font>
    <font>
      <sz val="28"/>
      <color theme="0"/>
      <name val="Arial"/>
      <family val="2"/>
      <charset val="204"/>
    </font>
    <font>
      <b val="true"/>
      <sz val="16"/>
      <color rgb="FFFFFFFF"/>
      <name val="Calibri"/>
      <family val="0"/>
    </font>
  </fonts>
  <fills count="12">
    <fill>
      <patternFill patternType="none"/>
    </fill>
    <fill>
      <patternFill patternType="gray125"/>
    </fill>
    <fill>
      <patternFill patternType="solid">
        <fgColor rgb="FF01313F"/>
        <bgColor rgb="FF09343D"/>
      </patternFill>
    </fill>
    <fill>
      <patternFill patternType="solid">
        <fgColor rgb="FFFDD903"/>
        <bgColor rgb="FFFFFF00"/>
      </patternFill>
    </fill>
    <fill>
      <patternFill patternType="solid">
        <fgColor rgb="FF09343D"/>
        <bgColor rgb="FF01313F"/>
      </patternFill>
    </fill>
    <fill>
      <patternFill patternType="solid">
        <fgColor rgb="FFF2F2F2"/>
        <bgColor rgb="FFFDEADA"/>
      </patternFill>
    </fill>
    <fill>
      <patternFill patternType="solid">
        <fgColor rgb="FFFFFFFF"/>
        <bgColor rgb="FFF2F2F2"/>
      </patternFill>
    </fill>
    <fill>
      <patternFill patternType="solid">
        <fgColor rgb="FFDBEEF4"/>
        <bgColor rgb="FFF2F2F2"/>
      </patternFill>
    </fill>
    <fill>
      <patternFill patternType="solid">
        <fgColor rgb="FFF2DCDB"/>
        <bgColor rgb="FFFDEADA"/>
      </patternFill>
    </fill>
    <fill>
      <patternFill patternType="solid">
        <fgColor rgb="FFFDEADA"/>
        <bgColor rgb="FFF2F2F2"/>
      </patternFill>
    </fill>
    <fill>
      <patternFill patternType="solid">
        <fgColor rgb="FFFFFF00"/>
        <bgColor rgb="FFFFFF00"/>
      </patternFill>
    </fill>
    <fill>
      <patternFill patternType="solid">
        <fgColor rgb="FFD9D9D9"/>
        <bgColor rgb="FFF2DCDB"/>
      </patternFill>
    </fill>
  </fills>
  <borders count="11">
    <border diagonalUp="false" diagonalDown="false">
      <left/>
      <right/>
      <top/>
      <bottom/>
      <diagonal/>
    </border>
    <border diagonalUp="false" diagonalDown="false">
      <left/>
      <right/>
      <top/>
      <bottom style="thin">
        <color theme="0"/>
      </bottom>
      <diagonal/>
    </border>
    <border diagonalUp="false" diagonalDown="false">
      <left/>
      <right/>
      <top style="thin">
        <color theme="0"/>
      </top>
      <bottom style="thin">
        <color theme="0"/>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style="thin"/>
      <diagonal/>
    </border>
    <border diagonalUp="false" diagonalDown="false">
      <left/>
      <right style="thin"/>
      <top/>
      <bottom/>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style="thin"/>
      <right style="thin"/>
      <top/>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5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general" vertical="bottom" textRotation="0" wrapText="false" indent="0" shrinkToFit="false"/>
      <protection locked="true" hidden="false"/>
    </xf>
    <xf numFmtId="164" fontId="0" fillId="2" borderId="1" xfId="0" applyFont="false" applyBorder="true" applyAlignment="true" applyProtection="true">
      <alignment horizontal="general" vertical="bottom" textRotation="0" wrapText="false" indent="0" shrinkToFit="false"/>
      <protection locked="true" hidden="false"/>
    </xf>
    <xf numFmtId="164" fontId="5" fillId="2" borderId="0" xfId="0" applyFont="true" applyBorder="false" applyAlignment="true" applyProtection="true">
      <alignment horizontal="center" vertical="center" textRotation="0" wrapText="false" indent="0" shrinkToFit="false"/>
      <protection locked="true" hidden="false"/>
    </xf>
    <xf numFmtId="164" fontId="6" fillId="2" borderId="0" xfId="0" applyFont="true" applyBorder="false" applyAlignment="true" applyProtection="true">
      <alignment horizontal="general" vertical="bottom" textRotation="0" wrapText="false" indent="0" shrinkToFit="false"/>
      <protection locked="true" hidden="false"/>
    </xf>
    <xf numFmtId="164" fontId="7" fillId="2" borderId="0" xfId="0" applyFont="true" applyBorder="false" applyAlignment="true" applyProtection="true">
      <alignment horizontal="center" vertical="bottom" textRotation="0" wrapText="false" indent="0" shrinkToFit="false"/>
      <protection locked="true" hidden="false"/>
    </xf>
    <xf numFmtId="164" fontId="8" fillId="2" borderId="2" xfId="0" applyFont="true" applyBorder="true" applyAlignment="true" applyProtection="true">
      <alignment horizontal="left" vertical="center"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5" fillId="2" borderId="0" xfId="0" applyFont="true" applyBorder="true" applyAlignment="true" applyProtection="true">
      <alignment horizontal="center" vertical="center" textRotation="0" wrapText="false" indent="0" shrinkToFit="false"/>
      <protection locked="true" hidden="false"/>
    </xf>
    <xf numFmtId="164" fontId="4" fillId="2" borderId="0" xfId="0" applyFont="true" applyBorder="true" applyAlignment="true" applyProtection="true">
      <alignment horizontal="general" vertical="bottom" textRotation="0" wrapText="false" indent="0" shrinkToFit="false"/>
      <protection locked="true" hidden="false"/>
    </xf>
    <xf numFmtId="164" fontId="6" fillId="2" borderId="0" xfId="0" applyFont="true" applyBorder="true" applyAlignment="true" applyProtection="true">
      <alignment horizontal="general" vertical="bottom" textRotation="0" wrapText="false" indent="0" shrinkToFit="false"/>
      <protection locked="true" hidden="false"/>
    </xf>
    <xf numFmtId="164" fontId="7" fillId="2" borderId="0" xfId="0" applyFont="true" applyBorder="true" applyAlignment="true" applyProtection="true">
      <alignment horizontal="center" vertical="bottom" textRotation="0" wrapText="false" indent="0" shrinkToFit="false"/>
      <protection locked="true" hidden="false"/>
    </xf>
    <xf numFmtId="164" fontId="5"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center" vertical="center" textRotation="0" wrapText="false" indent="0" shrinkToFit="false"/>
      <protection locked="true" hidden="false"/>
    </xf>
    <xf numFmtId="164" fontId="10" fillId="2" borderId="0" xfId="0" applyFont="true" applyBorder="true" applyAlignment="true" applyProtection="true">
      <alignment horizontal="center" vertical="center" textRotation="0" wrapText="false" indent="0" shrinkToFit="false"/>
      <protection locked="true" hidden="false"/>
    </xf>
    <xf numFmtId="164" fontId="11" fillId="2" borderId="0" xfId="0" applyFont="true" applyBorder="true" applyAlignment="true" applyProtection="true">
      <alignment horizontal="center" vertical="center" textRotation="0" wrapText="false" indent="0" shrinkToFit="false"/>
      <protection locked="true" hidden="false"/>
    </xf>
    <xf numFmtId="164" fontId="12" fillId="2" borderId="0" xfId="0" applyFont="true" applyBorder="true" applyAlignment="true" applyProtection="true">
      <alignment horizontal="center" vertical="center" textRotation="0" wrapText="true" indent="0" shrinkToFit="false"/>
      <protection locked="true" hidden="false"/>
    </xf>
    <xf numFmtId="164" fontId="12" fillId="2" borderId="0" xfId="0" applyFont="true" applyBorder="true" applyAlignment="true" applyProtection="true">
      <alignment horizontal="center" vertical="bottom" textRotation="0" wrapText="true" indent="0" shrinkToFit="false"/>
      <protection locked="true" hidden="false"/>
    </xf>
    <xf numFmtId="164" fontId="4" fillId="3" borderId="0" xfId="0" applyFont="true" applyBorder="false" applyAlignment="true" applyProtection="true">
      <alignment horizontal="general" vertical="bottom" textRotation="0" wrapText="false" indent="0" shrinkToFit="false"/>
      <protection locked="true" hidden="false"/>
    </xf>
    <xf numFmtId="164" fontId="13" fillId="3" borderId="0" xfId="0" applyFont="true" applyBorder="false" applyAlignment="true" applyProtection="true">
      <alignment horizontal="left" vertical="center" textRotation="0" wrapText="false" indent="0" shrinkToFit="false"/>
      <protection locked="true" hidden="false"/>
    </xf>
    <xf numFmtId="164" fontId="0" fillId="3" borderId="0" xfId="0" applyFont="false" applyBorder="false" applyAlignment="true" applyProtection="true">
      <alignment horizontal="general" vertical="bottom" textRotation="0" wrapText="false" indent="0" shrinkToFit="false"/>
      <protection locked="true" hidden="false"/>
    </xf>
    <xf numFmtId="164" fontId="12" fillId="3" borderId="0" xfId="0" applyFont="true" applyBorder="true" applyAlignment="true" applyProtection="true">
      <alignment horizontal="center" vertical="center" textRotation="0" wrapText="true" indent="0" shrinkToFit="false"/>
      <protection locked="true" hidden="false"/>
    </xf>
    <xf numFmtId="164" fontId="12" fillId="3" borderId="0" xfId="0" applyFont="true" applyBorder="true" applyAlignment="true" applyProtection="true">
      <alignment horizontal="center" vertical="bottom" textRotation="0" wrapText="true" indent="0" shrinkToFit="false"/>
      <protection locked="true" hidden="false"/>
    </xf>
    <xf numFmtId="164" fontId="11" fillId="3" borderId="0" xfId="0" applyFont="true" applyBorder="true" applyAlignment="true" applyProtection="true">
      <alignment horizontal="center" vertical="center" textRotation="0" wrapText="false" indent="0" shrinkToFit="false"/>
      <protection locked="true" hidden="false"/>
    </xf>
    <xf numFmtId="164" fontId="14" fillId="4" borderId="0" xfId="0" applyFont="true" applyBorder="true" applyAlignment="true" applyProtection="true">
      <alignment horizontal="center" vertical="center" textRotation="0" wrapText="true" indent="0" shrinkToFit="false"/>
      <protection locked="true" hidden="false"/>
    </xf>
    <xf numFmtId="164" fontId="15" fillId="4" borderId="0" xfId="0" applyFont="true" applyBorder="true" applyAlignment="true" applyProtection="true">
      <alignment horizontal="center" vertical="center" textRotation="0" wrapText="true" indent="0" shrinkToFit="false"/>
      <protection locked="true" hidden="false"/>
    </xf>
    <xf numFmtId="164" fontId="16" fillId="4" borderId="0" xfId="0" applyFont="true" applyBorder="true" applyAlignment="true" applyProtection="true">
      <alignment horizontal="center" vertical="center" textRotation="0" wrapText="true" indent="0" shrinkToFit="false"/>
      <protection locked="true" hidden="false"/>
    </xf>
    <xf numFmtId="164" fontId="17" fillId="2" borderId="0" xfId="0" applyFont="true" applyBorder="true" applyAlignment="true" applyProtection="true">
      <alignment horizontal="center" vertical="center" textRotation="0" wrapText="true" indent="0" shrinkToFit="false"/>
      <protection locked="true" hidden="false"/>
    </xf>
    <xf numFmtId="164" fontId="6" fillId="5" borderId="3" xfId="0" applyFont="true" applyBorder="true" applyAlignment="true" applyProtection="true">
      <alignment horizontal="center" vertical="center" textRotation="90" wrapText="true" indent="0" shrinkToFit="false"/>
      <protection locked="true" hidden="false"/>
    </xf>
    <xf numFmtId="164" fontId="18" fillId="6" borderId="3" xfId="0" applyFont="true" applyBorder="true" applyAlignment="true" applyProtection="true">
      <alignment horizontal="center" vertical="center" textRotation="0" wrapText="true" indent="0" shrinkToFit="false"/>
      <protection locked="true" hidden="false"/>
    </xf>
    <xf numFmtId="164" fontId="19" fillId="6" borderId="3" xfId="0" applyFont="true" applyBorder="true" applyAlignment="true" applyProtection="true">
      <alignment horizontal="center" vertical="center" textRotation="0" wrapText="true" indent="0" shrinkToFit="false"/>
      <protection locked="true" hidden="false"/>
    </xf>
    <xf numFmtId="164" fontId="20" fillId="6" borderId="3" xfId="0" applyFont="true" applyBorder="true" applyAlignment="true" applyProtection="true">
      <alignment horizontal="center" vertical="center" textRotation="0" wrapText="true" indent="0" shrinkToFit="false"/>
      <protection locked="true" hidden="false"/>
    </xf>
    <xf numFmtId="164" fontId="6" fillId="6" borderId="4" xfId="0" applyFont="true" applyBorder="true" applyAlignment="true" applyProtection="true">
      <alignment horizontal="center" vertical="center" textRotation="0" wrapText="true" indent="0" shrinkToFit="false"/>
      <protection locked="true" hidden="false"/>
    </xf>
    <xf numFmtId="164" fontId="21" fillId="0" borderId="3" xfId="0" applyFont="true" applyBorder="true" applyAlignment="true" applyProtection="true">
      <alignment horizontal="center" vertical="center" textRotation="0" wrapText="true" indent="0" shrinkToFit="false"/>
      <protection locked="true" hidden="false"/>
    </xf>
    <xf numFmtId="165" fontId="7" fillId="6" borderId="4" xfId="0" applyFont="true" applyBorder="true" applyAlignment="true" applyProtection="true">
      <alignment horizontal="center" vertical="center" textRotation="0" wrapText="true" indent="0" shrinkToFit="false"/>
      <protection locked="true" hidden="false"/>
    </xf>
    <xf numFmtId="164" fontId="6" fillId="6" borderId="3" xfId="0" applyFont="true" applyBorder="true" applyAlignment="true" applyProtection="true">
      <alignment horizontal="center" vertical="center" textRotation="0" wrapText="true" indent="0" shrinkToFit="false"/>
      <protection locked="true" hidden="false"/>
    </xf>
    <xf numFmtId="165" fontId="7" fillId="6" borderId="3" xfId="0" applyFont="true" applyBorder="true" applyAlignment="true" applyProtection="true">
      <alignment horizontal="center" vertical="center" textRotation="0" wrapText="true" indent="0" shrinkToFit="false"/>
      <protection locked="true" hidden="false"/>
    </xf>
    <xf numFmtId="164" fontId="22" fillId="6" borderId="3" xfId="0" applyFont="true" applyBorder="true" applyAlignment="true" applyProtection="true">
      <alignment horizontal="center" vertical="center" textRotation="0" wrapText="true" indent="0" shrinkToFit="false"/>
      <protection locked="true" hidden="false"/>
    </xf>
    <xf numFmtId="164" fontId="0" fillId="0" borderId="3" xfId="0" applyFont="false" applyBorder="true" applyAlignment="true" applyProtection="true">
      <alignment horizontal="center" vertical="center" textRotation="0" wrapText="true" indent="0" shrinkToFit="false"/>
      <protection locked="true" hidden="false"/>
    </xf>
    <xf numFmtId="164" fontId="20" fillId="0" borderId="3" xfId="0" applyFont="true" applyBorder="true" applyAlignment="true" applyProtection="true">
      <alignment horizontal="center" vertical="center" textRotation="0" wrapText="true" indent="0" shrinkToFit="false"/>
      <protection locked="true" hidden="false"/>
    </xf>
    <xf numFmtId="164" fontId="6" fillId="0" borderId="3"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23" fillId="6" borderId="3" xfId="0" applyFont="true" applyBorder="true" applyAlignment="true" applyProtection="true">
      <alignment horizontal="center" vertical="center" textRotation="0" wrapText="true" indent="0" shrinkToFit="false"/>
      <protection locked="true" hidden="false"/>
    </xf>
    <xf numFmtId="164" fontId="24" fillId="6" borderId="3" xfId="0" applyFont="true" applyBorder="true" applyAlignment="true" applyProtection="true">
      <alignment horizontal="center" vertical="center" textRotation="0" wrapText="true" indent="0" shrinkToFit="false"/>
      <protection locked="true" hidden="false"/>
    </xf>
    <xf numFmtId="164" fontId="23" fillId="0" borderId="0" xfId="0" applyFont="true" applyBorder="true" applyAlignment="true" applyProtection="true">
      <alignment horizontal="center" vertical="center" textRotation="0" wrapText="true" indent="0" shrinkToFit="false"/>
      <protection locked="true" hidden="false"/>
    </xf>
    <xf numFmtId="164" fontId="22" fillId="0" borderId="3" xfId="0" applyFont="true" applyBorder="true" applyAlignment="true" applyProtection="true">
      <alignment horizontal="center" vertical="center" textRotation="0" wrapText="true" indent="0" shrinkToFit="false"/>
      <protection locked="true" hidden="false"/>
    </xf>
    <xf numFmtId="165" fontId="7" fillId="0" borderId="3"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25" fillId="6" borderId="3" xfId="0" applyFont="true" applyBorder="true" applyAlignment="true" applyProtection="true">
      <alignment horizontal="center" vertical="center" textRotation="0" wrapText="true" indent="0" shrinkToFit="false"/>
      <protection locked="true" hidden="false"/>
    </xf>
    <xf numFmtId="164" fontId="7" fillId="0" borderId="3" xfId="0" applyFont="true" applyBorder="true" applyAlignment="true" applyProtection="true">
      <alignment horizontal="center" vertical="center" textRotation="0" wrapText="fals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23" fillId="0" borderId="3" xfId="0" applyFont="true" applyBorder="true" applyAlignment="true" applyProtection="true">
      <alignment horizontal="center" vertical="center" textRotation="0" wrapText="true" indent="0" shrinkToFit="false"/>
      <protection locked="true" hidden="false"/>
    </xf>
    <xf numFmtId="164" fontId="24" fillId="0" borderId="3" xfId="0" applyFont="true" applyBorder="true" applyAlignment="true" applyProtection="true">
      <alignment horizontal="center" vertical="center" textRotation="0" wrapText="true" indent="0" shrinkToFit="false"/>
      <protection locked="true" hidden="false"/>
    </xf>
    <xf numFmtId="164" fontId="28" fillId="0" borderId="3" xfId="0" applyFont="true" applyBorder="true" applyAlignment="true" applyProtection="true">
      <alignment horizontal="center" vertical="center" textRotation="0" wrapText="true" indent="0" shrinkToFit="false"/>
      <protection locked="true" hidden="false"/>
    </xf>
    <xf numFmtId="164" fontId="7" fillId="0" borderId="3" xfId="0" applyFont="true" applyBorder="true" applyAlignment="true" applyProtection="true">
      <alignment horizontal="center" vertical="center" textRotation="0" wrapText="true" indent="0" shrinkToFit="false"/>
      <protection locked="true" hidden="false"/>
    </xf>
    <xf numFmtId="166" fontId="7" fillId="0" borderId="3" xfId="0" applyFont="true" applyBorder="true" applyAlignment="true" applyProtection="true">
      <alignment horizontal="center" vertical="center" textRotation="0" wrapText="true" indent="0" shrinkToFit="false"/>
      <protection locked="true" hidden="false"/>
    </xf>
    <xf numFmtId="167" fontId="7" fillId="0" borderId="3" xfId="0" applyFont="true" applyBorder="true" applyAlignment="true" applyProtection="true">
      <alignment horizontal="center" vertical="center" textRotation="0" wrapText="true" indent="0" shrinkToFit="false"/>
      <protection locked="true" hidden="false"/>
    </xf>
    <xf numFmtId="164" fontId="6" fillId="5" borderId="3" xfId="0" applyFont="true" applyBorder="true" applyAlignment="true" applyProtection="true">
      <alignment horizontal="right" vertical="center" textRotation="90" wrapText="true" indent="0" shrinkToFit="false"/>
      <protection locked="true" hidden="false"/>
    </xf>
    <xf numFmtId="164" fontId="6" fillId="5" borderId="3" xfId="0" applyFont="true" applyBorder="true" applyAlignment="true" applyProtection="true">
      <alignment horizontal="center" vertical="center" textRotation="0" wrapText="true" indent="0" shrinkToFit="false"/>
      <protection locked="true" hidden="false"/>
    </xf>
    <xf numFmtId="164" fontId="6" fillId="5" borderId="5" xfId="0" applyFont="true" applyBorder="true" applyAlignment="true" applyProtection="true">
      <alignment horizontal="center" vertical="center" textRotation="90" wrapText="true" indent="0" shrinkToFit="false"/>
      <protection locked="true" hidden="false"/>
    </xf>
    <xf numFmtId="164" fontId="18" fillId="5" borderId="3" xfId="0" applyFont="true" applyBorder="true" applyAlignment="true" applyProtection="true">
      <alignment horizontal="center" vertical="center" textRotation="0" wrapText="tru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true" hidden="false"/>
    </xf>
    <xf numFmtId="164" fontId="21" fillId="7" borderId="3" xfId="0" applyFont="true" applyBorder="true" applyAlignment="true" applyProtection="true">
      <alignment horizontal="center" vertical="center" textRotation="0" wrapText="true" indent="0" shrinkToFit="false"/>
      <protection locked="true" hidden="false"/>
    </xf>
    <xf numFmtId="164" fontId="29" fillId="0" borderId="3" xfId="0" applyFont="true" applyBorder="true" applyAlignment="true" applyProtection="true">
      <alignment horizontal="center" vertical="center" textRotation="0" wrapText="true" indent="0" shrinkToFit="false"/>
      <protection locked="true" hidden="false"/>
    </xf>
    <xf numFmtId="164" fontId="6" fillId="8" borderId="3" xfId="0" applyFont="true" applyBorder="true" applyAlignment="true" applyProtection="true">
      <alignment horizontal="center" vertical="center" textRotation="0" wrapText="true" indent="0" shrinkToFit="false"/>
      <protection locked="true" hidden="false"/>
    </xf>
    <xf numFmtId="164" fontId="22" fillId="9" borderId="3" xfId="0" applyFont="true" applyBorder="true" applyAlignment="true" applyProtection="true">
      <alignment horizontal="center" vertical="center" textRotation="0" wrapText="true" indent="0" shrinkToFit="false"/>
      <protection locked="true" hidden="false"/>
    </xf>
    <xf numFmtId="164" fontId="6" fillId="5" borderId="0" xfId="0" applyFont="true" applyBorder="true" applyAlignment="true" applyProtection="true">
      <alignment horizontal="center" vertical="center" textRotation="90" wrapText="true" indent="0" shrinkToFit="false"/>
      <protection locked="true" hidden="false"/>
    </xf>
    <xf numFmtId="164" fontId="5" fillId="0" borderId="3" xfId="0" applyFont="true" applyBorder="true" applyAlignment="true" applyProtection="true">
      <alignment horizontal="center" vertical="center" textRotation="0" wrapText="true" indent="0" shrinkToFit="false"/>
      <protection locked="true" hidden="false"/>
    </xf>
    <xf numFmtId="164" fontId="6" fillId="0" borderId="3" xfId="0" applyFont="true" applyBorder="true" applyAlignment="true" applyProtection="true">
      <alignment horizontal="center" vertical="center" textRotation="0" wrapText="false" indent="0" shrinkToFit="false"/>
      <protection locked="true" hidden="false"/>
    </xf>
    <xf numFmtId="164" fontId="4" fillId="0" borderId="3" xfId="0" applyFont="true" applyBorder="true" applyAlignment="true" applyProtection="true">
      <alignment horizontal="center" vertical="center" textRotation="0" wrapText="true" indent="0" shrinkToFit="false"/>
      <protection locked="true" hidden="false"/>
    </xf>
    <xf numFmtId="164" fontId="21" fillId="0" borderId="3" xfId="0" applyFont="true" applyBorder="true" applyAlignment="true" applyProtection="true">
      <alignment horizontal="center" vertical="center" textRotation="0" wrapText="false" indent="0" shrinkToFit="false"/>
      <protection locked="true" hidden="false"/>
    </xf>
    <xf numFmtId="164" fontId="0" fillId="0" borderId="3" xfId="0" applyFont="false" applyBorder="true" applyAlignment="true" applyProtection="true">
      <alignment horizontal="center" vertical="bottom" textRotation="0" wrapText="false" indent="0" shrinkToFit="false"/>
      <protection locked="true" hidden="false"/>
    </xf>
    <xf numFmtId="164" fontId="5" fillId="6" borderId="3" xfId="0" applyFont="true" applyBorder="true" applyAlignment="true" applyProtection="true">
      <alignment horizontal="center" vertical="bottom" textRotation="0" wrapText="false" indent="0" shrinkToFit="false"/>
      <protection locked="true" hidden="false"/>
    </xf>
    <xf numFmtId="164" fontId="32" fillId="6" borderId="3" xfId="0" applyFont="true" applyBorder="true" applyAlignment="true" applyProtection="true">
      <alignment horizontal="center" vertical="center" textRotation="0" wrapText="true" indent="0" shrinkToFit="false"/>
      <protection locked="true" hidden="false"/>
    </xf>
    <xf numFmtId="164" fontId="0" fillId="6" borderId="0" xfId="0" applyFont="false" applyBorder="true" applyAlignment="true" applyProtection="true">
      <alignment horizontal="general" vertical="bottom" textRotation="0" wrapText="false" indent="0" shrinkToFit="false"/>
      <protection locked="tru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0" fillId="0" borderId="6" xfId="0" applyFont="false" applyBorder="true" applyAlignment="true" applyProtection="true">
      <alignment horizontal="general" vertical="bottom" textRotation="0" wrapText="false" indent="0" shrinkToFit="false"/>
      <protection locked="true" hidden="false"/>
    </xf>
    <xf numFmtId="164" fontId="33" fillId="0" borderId="3" xfId="0" applyFont="true" applyBorder="true" applyAlignment="true" applyProtection="true">
      <alignment horizontal="center" vertical="center" textRotation="0" wrapText="true" indent="0" shrinkToFit="false"/>
      <protection locked="true" hidden="false"/>
    </xf>
    <xf numFmtId="164" fontId="0" fillId="0" borderId="7" xfId="0" applyFont="false" applyBorder="true" applyAlignment="true" applyProtection="true">
      <alignment horizontal="general" vertical="bottom" textRotation="0" wrapText="false" indent="0" shrinkToFit="false"/>
      <protection locked="true" hidden="false"/>
    </xf>
    <xf numFmtId="164" fontId="6" fillId="10" borderId="3" xfId="0" applyFont="true" applyBorder="true" applyAlignment="true" applyProtection="true">
      <alignment horizontal="center" vertical="center" textRotation="0" wrapText="true" indent="0" shrinkToFit="false"/>
      <protection locked="true" hidden="false"/>
    </xf>
    <xf numFmtId="164" fontId="18" fillId="10" borderId="8" xfId="0" applyFont="true" applyBorder="true" applyAlignment="true" applyProtection="true">
      <alignment horizontal="center" vertical="center" textRotation="0" wrapText="true" indent="0" shrinkToFit="false"/>
      <protection locked="true" hidden="false"/>
    </xf>
    <xf numFmtId="168" fontId="0" fillId="0" borderId="0" xfId="0" applyFont="false" applyBorder="false" applyAlignment="true" applyProtection="true">
      <alignment horizontal="general" vertical="bottom" textRotation="0" wrapText="false" indent="0" shrinkToFit="false"/>
      <protection locked="true" hidden="false"/>
    </xf>
    <xf numFmtId="164" fontId="6" fillId="6" borderId="3" xfId="0" applyFont="true" applyBorder="true" applyAlignment="true" applyProtection="true">
      <alignment horizontal="center" vertical="center" textRotation="90" wrapText="false" indent="0" shrinkToFit="false"/>
      <protection locked="true" hidden="false"/>
    </xf>
    <xf numFmtId="164" fontId="34" fillId="6" borderId="3" xfId="0" applyFont="true" applyBorder="true" applyAlignment="true" applyProtection="true">
      <alignment horizontal="center" vertical="center" textRotation="0" wrapText="true" indent="0" shrinkToFit="false"/>
      <protection locked="true" hidden="false"/>
    </xf>
    <xf numFmtId="164" fontId="35" fillId="6" borderId="4" xfId="0" applyFont="true" applyBorder="true" applyAlignment="true" applyProtection="true">
      <alignment horizontal="center" vertical="center" textRotation="0" wrapText="true" indent="0" shrinkToFit="false"/>
      <protection locked="true" hidden="false"/>
    </xf>
    <xf numFmtId="169" fontId="36" fillId="6" borderId="3" xfId="0" applyFont="true" applyBorder="true" applyAlignment="true" applyProtection="true">
      <alignment horizontal="left" vertical="center" textRotation="0" wrapText="true" indent="0" shrinkToFit="false"/>
      <protection locked="true" hidden="false"/>
    </xf>
    <xf numFmtId="170" fontId="6" fillId="0" borderId="3" xfId="0" applyFont="true" applyBorder="true" applyAlignment="true" applyProtection="true">
      <alignment horizontal="center" vertical="center" textRotation="0" wrapText="false" indent="0" shrinkToFit="false"/>
      <protection locked="true" hidden="false"/>
    </xf>
    <xf numFmtId="168" fontId="5" fillId="6" borderId="0" xfId="0" applyFont="true" applyBorder="false" applyAlignment="true" applyProtection="true">
      <alignment horizontal="general" vertical="bottom" textRotation="0" wrapText="false" indent="0" shrinkToFit="false"/>
      <protection locked="true" hidden="false"/>
    </xf>
    <xf numFmtId="164" fontId="5" fillId="6" borderId="0" xfId="0" applyFont="true" applyBorder="false" applyAlignment="true" applyProtection="true">
      <alignment horizontal="general" vertical="bottom" textRotation="0" wrapText="false" indent="0" shrinkToFit="false"/>
      <protection locked="true" hidden="false"/>
    </xf>
    <xf numFmtId="164" fontId="35" fillId="6" borderId="9" xfId="0" applyFont="true" applyBorder="true" applyAlignment="true" applyProtection="true">
      <alignment horizontal="center" vertical="center" textRotation="0" wrapText="true" indent="0" shrinkToFit="false"/>
      <protection locked="true" hidden="false"/>
    </xf>
    <xf numFmtId="164" fontId="35" fillId="6" borderId="7" xfId="0" applyFont="true" applyBorder="true" applyAlignment="true" applyProtection="true">
      <alignment horizontal="center" vertical="center" textRotation="0" wrapText="true" indent="0" shrinkToFit="false"/>
      <protection locked="true" hidden="false"/>
    </xf>
    <xf numFmtId="164" fontId="35" fillId="6" borderId="3" xfId="0" applyFont="true" applyBorder="true" applyAlignment="true" applyProtection="true">
      <alignment horizontal="center" vertical="center" textRotation="0" wrapText="true" indent="0" shrinkToFit="false"/>
      <protection locked="true" hidden="false"/>
    </xf>
    <xf numFmtId="164" fontId="36" fillId="6" borderId="3" xfId="0" applyFont="true" applyBorder="true" applyAlignment="true" applyProtection="true">
      <alignment horizontal="left" vertical="center" textRotation="0" wrapText="true" indent="0" shrinkToFit="false"/>
      <protection locked="true" hidden="false"/>
    </xf>
    <xf numFmtId="164" fontId="35" fillId="6" borderId="4" xfId="0" applyFont="true" applyBorder="true" applyAlignment="true" applyProtection="true">
      <alignment horizontal="general" vertical="center" textRotation="0" wrapText="true" indent="0" shrinkToFit="false"/>
      <protection locked="true" hidden="false"/>
    </xf>
    <xf numFmtId="164" fontId="35" fillId="6" borderId="9" xfId="0" applyFont="true" applyBorder="true" applyAlignment="true" applyProtection="true">
      <alignment horizontal="general" vertical="center" textRotation="0" wrapText="true" indent="0" shrinkToFit="false"/>
      <protection locked="true" hidden="false"/>
    </xf>
    <xf numFmtId="164" fontId="40" fillId="6" borderId="3" xfId="0" applyFont="true" applyBorder="true" applyAlignment="true" applyProtection="true">
      <alignment horizontal="center" vertical="center" textRotation="0" wrapText="true" indent="0" shrinkToFit="false"/>
      <protection locked="true" hidden="false"/>
    </xf>
    <xf numFmtId="169" fontId="41" fillId="6" borderId="3" xfId="0" applyFont="true" applyBorder="true" applyAlignment="true" applyProtection="true">
      <alignment horizontal="left" vertical="center" textRotation="0" wrapText="true" indent="0" shrinkToFit="false"/>
      <protection locked="true" hidden="false"/>
    </xf>
    <xf numFmtId="164" fontId="44" fillId="6" borderId="3" xfId="0" applyFont="true" applyBorder="true" applyAlignment="true" applyProtection="true">
      <alignment horizontal="center" vertical="center" textRotation="0" wrapText="true" indent="0" shrinkToFit="false"/>
      <protection locked="true" hidden="false"/>
    </xf>
    <xf numFmtId="169" fontId="42" fillId="6" borderId="3" xfId="0" applyFont="true" applyBorder="true" applyAlignment="true" applyProtection="true">
      <alignment horizontal="left" vertical="center" textRotation="0" wrapText="true" indent="0" shrinkToFit="false"/>
      <protection locked="true" hidden="false"/>
    </xf>
    <xf numFmtId="164" fontId="35" fillId="6" borderId="3" xfId="0" applyFont="true" applyBorder="true" applyAlignment="true" applyProtection="true">
      <alignment horizontal="center" vertical="center" textRotation="90" wrapText="false" indent="0" shrinkToFit="false"/>
      <protection locked="true" hidden="false"/>
    </xf>
    <xf numFmtId="164" fontId="43" fillId="6" borderId="3" xfId="0" applyFont="true" applyBorder="true" applyAlignment="true" applyProtection="true">
      <alignment horizontal="center" vertical="center" textRotation="0" wrapText="true" indent="0" shrinkToFit="false"/>
      <protection locked="true" hidden="false"/>
    </xf>
    <xf numFmtId="164" fontId="46" fillId="6" borderId="4" xfId="0" applyFont="true" applyBorder="true" applyAlignment="true" applyProtection="true">
      <alignment horizontal="center" vertical="center" textRotation="0" wrapText="true" indent="0" shrinkToFit="false"/>
      <protection locked="true" hidden="false"/>
    </xf>
    <xf numFmtId="164" fontId="23" fillId="6" borderId="9" xfId="0" applyFont="true" applyBorder="true" applyAlignment="true" applyProtection="true">
      <alignment horizontal="center" vertical="center" textRotation="0" wrapText="true" indent="0" shrinkToFit="false"/>
      <protection locked="true" hidden="false"/>
    </xf>
    <xf numFmtId="164" fontId="23" fillId="6" borderId="7" xfId="0" applyFont="true" applyBorder="true" applyAlignment="true" applyProtection="true">
      <alignment horizontal="center" vertical="center" textRotation="0" wrapText="true" indent="0" shrinkToFit="false"/>
      <protection locked="true" hidden="false"/>
    </xf>
    <xf numFmtId="164" fontId="47" fillId="9" borderId="3" xfId="0" applyFont="true" applyBorder="true" applyAlignment="true" applyProtection="true">
      <alignment horizontal="center" vertical="center" textRotation="0" wrapText="true" indent="0" shrinkToFit="false"/>
      <protection locked="true" hidden="false"/>
    </xf>
    <xf numFmtId="164" fontId="6" fillId="10" borderId="3"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5" fillId="0" borderId="3" xfId="0" applyFont="true" applyBorder="true" applyAlignment="true" applyProtection="true">
      <alignment horizontal="left" vertical="center" textRotation="0" wrapText="true" indent="0" shrinkToFit="false"/>
      <protection locked="true" hidden="false"/>
    </xf>
    <xf numFmtId="164" fontId="5" fillId="0" borderId="10" xfId="0" applyFont="true" applyBorder="true" applyAlignment="true" applyProtection="true">
      <alignment horizontal="left" vertical="center" textRotation="0" wrapText="true" indent="0" shrinkToFit="false"/>
      <protection locked="true" hidden="false"/>
    </xf>
    <xf numFmtId="164" fontId="4" fillId="0" borderId="3" xfId="0" applyFont="true" applyBorder="true" applyAlignment="true" applyProtection="true">
      <alignment horizontal="general" vertical="bottom" textRotation="0" wrapText="false" indent="0" shrinkToFit="false"/>
      <protection locked="true" hidden="false"/>
    </xf>
    <xf numFmtId="164" fontId="48" fillId="0" borderId="3" xfId="0" applyFont="true" applyBorder="true" applyAlignment="true" applyProtection="true">
      <alignment horizontal="center" vertical="center" textRotation="0" wrapText="true" indent="0" shrinkToFit="false"/>
      <protection locked="true" hidden="false"/>
    </xf>
    <xf numFmtId="164" fontId="29" fillId="0" borderId="3"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center" textRotation="90" wrapText="true" indent="0" shrinkToFit="false"/>
      <protection locked="true" hidden="false"/>
    </xf>
    <xf numFmtId="164" fontId="4" fillId="11" borderId="3" xfId="0" applyFont="true" applyBorder="true" applyAlignment="true" applyProtection="true">
      <alignment horizontal="center" vertical="center" textRotation="90" wrapText="true" indent="0" shrinkToFit="false"/>
      <protection locked="true" hidden="false"/>
    </xf>
    <xf numFmtId="164" fontId="6" fillId="11" borderId="3" xfId="0" applyFont="true" applyBorder="true" applyAlignment="true" applyProtection="true">
      <alignment horizontal="center" vertical="center" textRotation="0" wrapText="true" indent="0" shrinkToFit="false"/>
      <protection locked="true" hidden="false"/>
    </xf>
    <xf numFmtId="164" fontId="0" fillId="0" borderId="3" xfId="0" applyFont="false" applyBorder="true" applyAlignment="true" applyProtection="true">
      <alignment horizontal="general" vertical="bottom" textRotation="0" wrapText="false" indent="0" shrinkToFit="false"/>
      <protection locked="true" hidden="false"/>
    </xf>
    <xf numFmtId="164" fontId="4" fillId="10" borderId="0" xfId="0" applyFont="true" applyBorder="false" applyAlignment="true" applyProtection="true">
      <alignment horizontal="general" vertical="bottom" textRotation="0" wrapText="false" indent="0" shrinkToFit="false"/>
      <protection locked="true" hidden="false"/>
    </xf>
    <xf numFmtId="164" fontId="5" fillId="10" borderId="0" xfId="0" applyFont="true" applyBorder="false" applyAlignment="true" applyProtection="true">
      <alignment horizontal="general" vertical="bottom" textRotation="0" wrapText="false" indent="0" shrinkToFit="false"/>
      <protection locked="true" hidden="false"/>
    </xf>
    <xf numFmtId="164" fontId="0" fillId="10" borderId="0" xfId="0" applyFont="false" applyBorder="false" applyAlignment="true" applyProtection="true">
      <alignment horizontal="general" vertical="bottom" textRotation="0" wrapText="false" indent="0" shrinkToFit="false"/>
      <protection locked="true" hidden="false"/>
    </xf>
    <xf numFmtId="164" fontId="5" fillId="10" borderId="0" xfId="0" applyFont="true" applyBorder="false" applyAlignment="true" applyProtection="true">
      <alignment horizontal="center" vertical="center" textRotation="0" wrapText="fals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5" fontId="7" fillId="10" borderId="0" xfId="0" applyFont="true" applyBorder="false" applyAlignment="true" applyProtection="true">
      <alignment horizontal="center" vertical="bottom" textRotation="0" wrapText="false" indent="0" shrinkToFit="false"/>
      <protection locked="true" hidden="false"/>
    </xf>
    <xf numFmtId="164" fontId="29" fillId="0" borderId="3" xfId="0" applyFont="true" applyBorder="true" applyAlignment="true" applyProtection="true">
      <alignment horizontal="center" vertical="center" textRotation="90" wrapText="true" indent="0" shrinkToFit="false"/>
      <protection locked="true" hidden="false"/>
    </xf>
    <xf numFmtId="164" fontId="24" fillId="0" borderId="3" xfId="0" applyFont="true" applyBorder="true" applyAlignment="true" applyProtection="true">
      <alignment horizontal="left" vertical="center" textRotation="0" wrapText="true" indent="0" shrinkToFit="false"/>
      <protection locked="true" hidden="false"/>
    </xf>
    <xf numFmtId="165" fontId="33" fillId="6" borderId="3" xfId="0" applyFont="true" applyBorder="true" applyAlignment="true" applyProtection="true">
      <alignment horizontal="center" vertical="center" textRotation="0" wrapText="false" indent="0" shrinkToFit="false"/>
      <protection locked="true" hidden="false"/>
    </xf>
    <xf numFmtId="164" fontId="22" fillId="0" borderId="8" xfId="0" applyFont="true" applyBorder="true" applyAlignment="true" applyProtection="true">
      <alignment horizontal="center" vertical="center" textRotation="0" wrapText="true" indent="0" shrinkToFit="false"/>
      <protection locked="true" hidden="false"/>
    </xf>
    <xf numFmtId="164" fontId="20" fillId="6" borderId="3" xfId="0" applyFont="true" applyBorder="true" applyAlignment="true" applyProtection="true">
      <alignment horizontal="center" vertical="bottom" textRotation="0" wrapText="true" indent="0" shrinkToFit="false"/>
      <protection locked="true" hidden="false"/>
    </xf>
    <xf numFmtId="170" fontId="6" fillId="0" borderId="0" xfId="0" applyFont="true" applyBorder="false" applyAlignment="true" applyProtection="true">
      <alignment horizontal="center" vertical="center" textRotation="0" wrapText="false" indent="0" shrinkToFit="false"/>
      <protection locked="true" hidden="false"/>
    </xf>
    <xf numFmtId="164" fontId="5" fillId="2" borderId="0"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49" fillId="2" borderId="0" xfId="0" applyFont="true" applyBorder="true" applyAlignment="true" applyProtection="true">
      <alignment horizontal="left" vertical="bottom" textRotation="0" wrapText="false" indent="0" shrinkToFit="false"/>
      <protection locked="true" hidden="false"/>
    </xf>
    <xf numFmtId="164" fontId="14" fillId="0" borderId="0" xfId="0" applyFont="true" applyBorder="true" applyAlignment="true" applyProtection="true">
      <alignment horizontal="center" vertical="center" textRotation="0" wrapText="true" indent="0" shrinkToFit="false"/>
      <protection locked="true" hidden="false"/>
    </xf>
    <xf numFmtId="164" fontId="15" fillId="0" borderId="0" xfId="0" applyFont="true" applyBorder="true" applyAlignment="true" applyProtection="true">
      <alignment horizontal="center" vertical="center" textRotation="0" wrapText="true" indent="0" shrinkToFit="false"/>
      <protection locked="true" hidden="false"/>
    </xf>
    <xf numFmtId="164" fontId="16" fillId="0" borderId="0" xfId="0" applyFont="true" applyBorder="true" applyAlignment="true" applyProtection="true">
      <alignment horizontal="center" vertical="center" textRotation="0" wrapText="true" indent="0" shrinkToFit="false"/>
      <protection locked="true" hidden="false"/>
    </xf>
    <xf numFmtId="164" fontId="17" fillId="0" borderId="0" xfId="0" applyFont="true" applyBorder="true" applyAlignment="true" applyProtection="true">
      <alignment horizontal="center" vertical="center" textRotation="0" wrapText="true" indent="0" shrinkToFit="false"/>
      <protection locked="true" hidden="false"/>
    </xf>
    <xf numFmtId="164" fontId="22" fillId="0" borderId="0" xfId="0" applyFont="true" applyBorder="true" applyAlignment="true" applyProtection="true">
      <alignment horizontal="general" vertical="center" textRotation="0" wrapText="true" indent="0" shrinkToFit="false"/>
      <protection locked="true" hidden="false"/>
    </xf>
    <xf numFmtId="164" fontId="24" fillId="0" borderId="0" xfId="0" applyFont="true" applyBorder="true" applyAlignment="true" applyProtection="true">
      <alignment horizontal="center" vertical="center" textRotation="0" wrapText="tru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general" vertical="bottom"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DEADA"/>
      <rgbColor rgb="FFDBEEF4"/>
      <rgbColor rgb="FF660066"/>
      <rgbColor rgb="FFFF8080"/>
      <rgbColor rgb="FF0066CC"/>
      <rgbColor rgb="FFD9D9D9"/>
      <rgbColor rgb="FF000080"/>
      <rgbColor rgb="FFFF00FF"/>
      <rgbColor rgb="FFFFFF00"/>
      <rgbColor rgb="FF00FFFF"/>
      <rgbColor rgb="FF800080"/>
      <rgbColor rgb="FF800000"/>
      <rgbColor rgb="FF008080"/>
      <rgbColor rgb="FF0000FF"/>
      <rgbColor rgb="FF00B0F0"/>
      <rgbColor rgb="FFF2F2F2"/>
      <rgbColor rgb="FFCCFFCC"/>
      <rgbColor rgb="FFFFFF99"/>
      <rgbColor rgb="FF99CCFF"/>
      <rgbColor rgb="FFFF99CC"/>
      <rgbColor rgb="FFCC99FF"/>
      <rgbColor rgb="FFF2DCDB"/>
      <rgbColor rgb="FF3366FF"/>
      <rgbColor rgb="FF33CCCC"/>
      <rgbColor rgb="FF99CC00"/>
      <rgbColor rgb="FFFDD903"/>
      <rgbColor rgb="FFFF9900"/>
      <rgbColor rgb="FFFF6600"/>
      <rgbColor rgb="FF376092"/>
      <rgbColor rgb="FF969696"/>
      <rgbColor rgb="FF01313F"/>
      <rgbColor rgb="FF339966"/>
      <rgbColor rgb="FF09343D"/>
      <rgbColor rgb="FF1F1F1F"/>
      <rgbColor rgb="FF993300"/>
      <rgbColor rgb="FF993366"/>
      <rgbColor rgb="FF1F497D"/>
      <rgbColor rgb="FF222222"/>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Relationship Id="rId3" Type="http://schemas.openxmlformats.org/officeDocument/2006/relationships/image" Target="../media/image3.jpeg"/><Relationship Id="rId4" Type="http://schemas.openxmlformats.org/officeDocument/2006/relationships/image" Target="../media/image4.png"/><Relationship Id="rId5" Type="http://schemas.openxmlformats.org/officeDocument/2006/relationships/image" Target="../media/image5.jpeg"/><Relationship Id="rId6" Type="http://schemas.openxmlformats.org/officeDocument/2006/relationships/image" Target="../media/image6.png"/><Relationship Id="rId7" Type="http://schemas.openxmlformats.org/officeDocument/2006/relationships/image" Target="../media/image7.jpeg"/><Relationship Id="rId8" Type="http://schemas.openxmlformats.org/officeDocument/2006/relationships/image" Target="../media/image8.jpeg"/><Relationship Id="rId9" Type="http://schemas.openxmlformats.org/officeDocument/2006/relationships/image" Target="../media/image9.jpeg"/><Relationship Id="rId10" Type="http://schemas.openxmlformats.org/officeDocument/2006/relationships/image" Target="../media/image10.jpeg"/><Relationship Id="rId11" Type="http://schemas.openxmlformats.org/officeDocument/2006/relationships/image" Target="../media/image11.png"/><Relationship Id="rId12" Type="http://schemas.openxmlformats.org/officeDocument/2006/relationships/image" Target="../media/image12.jpeg"/><Relationship Id="rId13" Type="http://schemas.openxmlformats.org/officeDocument/2006/relationships/image" Target="../media/image13.jpeg"/><Relationship Id="rId14" Type="http://schemas.openxmlformats.org/officeDocument/2006/relationships/image" Target="../media/image14.png"/><Relationship Id="rId15" Type="http://schemas.openxmlformats.org/officeDocument/2006/relationships/image" Target="../media/image14.png"/><Relationship Id="rId16" Type="http://schemas.openxmlformats.org/officeDocument/2006/relationships/image" Target="../media/image15.jpeg"/><Relationship Id="rId17" Type="http://schemas.openxmlformats.org/officeDocument/2006/relationships/image" Target="../media/image16.jpeg"/><Relationship Id="rId18" Type="http://schemas.openxmlformats.org/officeDocument/2006/relationships/image" Target="../media/image17.jpeg"/><Relationship Id="rId19" Type="http://schemas.openxmlformats.org/officeDocument/2006/relationships/image" Target="../media/image18.jpeg"/><Relationship Id="rId20" Type="http://schemas.openxmlformats.org/officeDocument/2006/relationships/image" Target="../media/image19.jpeg"/><Relationship Id="rId21" Type="http://schemas.openxmlformats.org/officeDocument/2006/relationships/image" Target="../media/image20.jpeg"/><Relationship Id="rId22" Type="http://schemas.openxmlformats.org/officeDocument/2006/relationships/image" Target="../media/image21.jpeg"/><Relationship Id="rId23" Type="http://schemas.openxmlformats.org/officeDocument/2006/relationships/image" Target="../media/image22.jpeg"/><Relationship Id="rId24" Type="http://schemas.openxmlformats.org/officeDocument/2006/relationships/image" Target="../media/image23.jpeg"/><Relationship Id="rId25" Type="http://schemas.openxmlformats.org/officeDocument/2006/relationships/image" Target="../media/image24.jpeg"/><Relationship Id="rId26" Type="http://schemas.openxmlformats.org/officeDocument/2006/relationships/image" Target="../media/image25.jpeg"/><Relationship Id="rId27" Type="http://schemas.openxmlformats.org/officeDocument/2006/relationships/image" Target="../media/image26.jpeg"/><Relationship Id="rId28" Type="http://schemas.openxmlformats.org/officeDocument/2006/relationships/image" Target="../media/image27.jpeg"/><Relationship Id="rId29" Type="http://schemas.openxmlformats.org/officeDocument/2006/relationships/image" Target="../media/image28.jpeg"/><Relationship Id="rId30" Type="http://schemas.openxmlformats.org/officeDocument/2006/relationships/image" Target="../media/image29.jpeg"/><Relationship Id="rId31" Type="http://schemas.openxmlformats.org/officeDocument/2006/relationships/image" Target="../media/image30.jpeg"/><Relationship Id="rId32" Type="http://schemas.openxmlformats.org/officeDocument/2006/relationships/image" Target="../media/image31.jpeg"/><Relationship Id="rId33" Type="http://schemas.openxmlformats.org/officeDocument/2006/relationships/image" Target="../media/image32.jpeg"/><Relationship Id="rId34" Type="http://schemas.openxmlformats.org/officeDocument/2006/relationships/image" Target="../media/image33.jpeg"/><Relationship Id="rId35" Type="http://schemas.openxmlformats.org/officeDocument/2006/relationships/image" Target="../media/image34.jpeg"/><Relationship Id="rId36" Type="http://schemas.openxmlformats.org/officeDocument/2006/relationships/image" Target="../media/image35.jpeg"/><Relationship Id="rId37" Type="http://schemas.openxmlformats.org/officeDocument/2006/relationships/image" Target="../media/image36.jpeg"/><Relationship Id="rId38" Type="http://schemas.openxmlformats.org/officeDocument/2006/relationships/image" Target="../media/image37.jpeg"/><Relationship Id="rId39" Type="http://schemas.openxmlformats.org/officeDocument/2006/relationships/image" Target="../media/image38.jpeg"/><Relationship Id="rId40" Type="http://schemas.openxmlformats.org/officeDocument/2006/relationships/image" Target="../media/image39.jpeg"/><Relationship Id="rId41" Type="http://schemas.openxmlformats.org/officeDocument/2006/relationships/image" Target="../media/image40.jpeg"/><Relationship Id="rId42" Type="http://schemas.openxmlformats.org/officeDocument/2006/relationships/image" Target="../media/image41.jpeg"/><Relationship Id="rId43" Type="http://schemas.openxmlformats.org/officeDocument/2006/relationships/image" Target="../media/image42.jpeg"/><Relationship Id="rId44" Type="http://schemas.openxmlformats.org/officeDocument/2006/relationships/image" Target="../media/image43.jpeg"/><Relationship Id="rId45" Type="http://schemas.openxmlformats.org/officeDocument/2006/relationships/image" Target="../media/image44.jpeg"/><Relationship Id="rId46" Type="http://schemas.openxmlformats.org/officeDocument/2006/relationships/image" Target="../media/image45.jpeg"/><Relationship Id="rId47" Type="http://schemas.openxmlformats.org/officeDocument/2006/relationships/image" Target="../media/image46.jpeg"/><Relationship Id="rId48" Type="http://schemas.openxmlformats.org/officeDocument/2006/relationships/image" Target="../media/image47.jpeg"/><Relationship Id="rId49" Type="http://schemas.openxmlformats.org/officeDocument/2006/relationships/image" Target="../media/image48.jpeg"/><Relationship Id="rId50" Type="http://schemas.openxmlformats.org/officeDocument/2006/relationships/image" Target="../media/image49.jpeg"/><Relationship Id="rId51" Type="http://schemas.openxmlformats.org/officeDocument/2006/relationships/image" Target="../media/image50.jpeg"/><Relationship Id="rId52" Type="http://schemas.openxmlformats.org/officeDocument/2006/relationships/image" Target="../media/image51.jpeg"/><Relationship Id="rId53" Type="http://schemas.openxmlformats.org/officeDocument/2006/relationships/image" Target="../media/image52.jpeg"/><Relationship Id="rId54" Type="http://schemas.openxmlformats.org/officeDocument/2006/relationships/image" Target="../media/image53.jpeg"/><Relationship Id="rId55" Type="http://schemas.openxmlformats.org/officeDocument/2006/relationships/image" Target="../media/image54.jpeg"/><Relationship Id="rId56" Type="http://schemas.openxmlformats.org/officeDocument/2006/relationships/image" Target="../media/image55.jpeg"/><Relationship Id="rId57" Type="http://schemas.openxmlformats.org/officeDocument/2006/relationships/image" Target="../media/image56.jpeg"/><Relationship Id="rId58" Type="http://schemas.openxmlformats.org/officeDocument/2006/relationships/image" Target="../media/image57.jpeg"/><Relationship Id="rId59" Type="http://schemas.openxmlformats.org/officeDocument/2006/relationships/image" Target="../media/image57.jpeg"/><Relationship Id="rId60" Type="http://schemas.openxmlformats.org/officeDocument/2006/relationships/image" Target="../media/image58.jpeg"/><Relationship Id="rId61" Type="http://schemas.openxmlformats.org/officeDocument/2006/relationships/image" Target="../media/image59.jpeg"/><Relationship Id="rId62" Type="http://schemas.openxmlformats.org/officeDocument/2006/relationships/image" Target="../media/image60.jpeg"/><Relationship Id="rId63" Type="http://schemas.openxmlformats.org/officeDocument/2006/relationships/image" Target="../media/image61.jpeg"/><Relationship Id="rId64" Type="http://schemas.openxmlformats.org/officeDocument/2006/relationships/image" Target="../media/image62.jpeg"/><Relationship Id="rId65" Type="http://schemas.openxmlformats.org/officeDocument/2006/relationships/image" Target="../media/image63.jpeg"/><Relationship Id="rId66" Type="http://schemas.openxmlformats.org/officeDocument/2006/relationships/image" Target="../media/image64.jpeg"/><Relationship Id="rId67" Type="http://schemas.openxmlformats.org/officeDocument/2006/relationships/image" Target="../media/image65.jpeg"/><Relationship Id="rId68" Type="http://schemas.openxmlformats.org/officeDocument/2006/relationships/image" Target="../media/image66.jpeg"/><Relationship Id="rId69" Type="http://schemas.openxmlformats.org/officeDocument/2006/relationships/image" Target="../media/image67.jpeg"/><Relationship Id="rId70" Type="http://schemas.openxmlformats.org/officeDocument/2006/relationships/image" Target="../media/image68.jpeg"/><Relationship Id="rId71" Type="http://schemas.openxmlformats.org/officeDocument/2006/relationships/image" Target="../media/image69.jpeg"/><Relationship Id="rId72" Type="http://schemas.openxmlformats.org/officeDocument/2006/relationships/image" Target="../media/image70.jpeg"/><Relationship Id="rId73" Type="http://schemas.openxmlformats.org/officeDocument/2006/relationships/image" Target="../media/image71.jpeg"/><Relationship Id="rId74" Type="http://schemas.openxmlformats.org/officeDocument/2006/relationships/image" Target="../media/image72.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378000</xdr:colOff>
      <xdr:row>12</xdr:row>
      <xdr:rowOff>194040</xdr:rowOff>
    </xdr:from>
    <xdr:to>
      <xdr:col>1</xdr:col>
      <xdr:colOff>1489320</xdr:colOff>
      <xdr:row>12</xdr:row>
      <xdr:rowOff>483480</xdr:rowOff>
    </xdr:to>
    <xdr:sp>
      <xdr:nvSpPr>
        <xdr:cNvPr id="1" name="TextBox 17"/>
        <xdr:cNvSpPr/>
      </xdr:nvSpPr>
      <xdr:spPr>
        <a:xfrm>
          <a:off x="1324080" y="6061320"/>
          <a:ext cx="1111320" cy="28944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nSpc>
              <a:spcPct val="100000"/>
            </a:lnSpc>
          </a:pPr>
          <a:r>
            <a:rPr lang="ru-RU" sz="1600" b="1" u="none" strike="noStrike">
              <a:solidFill>
                <a:srgbClr val="ffffff"/>
              </a:solidFill>
              <a:effectLst/>
              <a:uFillTx/>
              <a:latin typeface="Calibri"/>
            </a:rPr>
            <a:t>топ продж</a:t>
          </a:r>
          <a:endParaRPr lang="uk-UA" sz="1600" b="0" u="none" strike="noStrike">
            <a:effectLst/>
            <a:uFillTx/>
            <a:latin typeface="Times New Roman"/>
          </a:endParaRPr>
        </a:p>
      </xdr:txBody>
    </xdr:sp>
    <xdr:clientData/>
  </xdr:twoCellAnchor>
  <xdr:twoCellAnchor editAs="twoCell">
    <xdr:from>
      <xdr:col>1</xdr:col>
      <xdr:colOff>14400</xdr:colOff>
      <xdr:row>148</xdr:row>
      <xdr:rowOff>360</xdr:rowOff>
    </xdr:from>
    <xdr:to>
      <xdr:col>1</xdr:col>
      <xdr:colOff>1954440</xdr:colOff>
      <xdr:row>148</xdr:row>
      <xdr:rowOff>16560</xdr:rowOff>
    </xdr:to>
    <xdr:sp>
      <xdr:nvSpPr>
        <xdr:cNvPr id="2" name="Прямоугольник 19"/>
        <xdr:cNvSpPr/>
      </xdr:nvSpPr>
      <xdr:spPr>
        <a:xfrm>
          <a:off x="960480" y="81410400"/>
          <a:ext cx="1940040" cy="16200"/>
        </a:xfrm>
        <a:prstGeom prst="rect">
          <a:avLst/>
        </a:prstGeom>
        <a:solidFill>
          <a:srgbClr val="c00000"/>
        </a:solid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2</xdr:col>
      <xdr:colOff>286560</xdr:colOff>
      <xdr:row>182</xdr:row>
      <xdr:rowOff>54360</xdr:rowOff>
    </xdr:from>
    <xdr:to>
      <xdr:col>2</xdr:col>
      <xdr:colOff>2133360</xdr:colOff>
      <xdr:row>184</xdr:row>
      <xdr:rowOff>350640</xdr:rowOff>
    </xdr:to>
    <xdr:pic>
      <xdr:nvPicPr>
        <xdr:cNvPr id="3" name="Рисунок 23"/>
        <xdr:cNvPicPr/>
      </xdr:nvPicPr>
      <xdr:blipFill>
        <a:blip r:embed="rId1"/>
        <a:stretch/>
      </xdr:blipFill>
      <xdr:spPr>
        <a:xfrm>
          <a:off x="3306600" y="103552920"/>
          <a:ext cx="1846800" cy="1277280"/>
        </a:xfrm>
        <a:prstGeom prst="rect">
          <a:avLst/>
        </a:prstGeom>
        <a:noFill/>
        <a:ln w="0">
          <a:noFill/>
        </a:ln>
      </xdr:spPr>
    </xdr:pic>
    <xdr:clientData/>
  </xdr:twoCellAnchor>
  <xdr:twoCellAnchor editAs="oneCell">
    <xdr:from>
      <xdr:col>2</xdr:col>
      <xdr:colOff>323280</xdr:colOff>
      <xdr:row>173</xdr:row>
      <xdr:rowOff>289800</xdr:rowOff>
    </xdr:from>
    <xdr:to>
      <xdr:col>2</xdr:col>
      <xdr:colOff>1681560</xdr:colOff>
      <xdr:row>175</xdr:row>
      <xdr:rowOff>187560</xdr:rowOff>
    </xdr:to>
    <xdr:pic>
      <xdr:nvPicPr>
        <xdr:cNvPr id="4" name="Picture 2" descr="C:\Users\Tatiana\Desktop\м\20f0975b918d179b74411a9f7248d7aa.jpg"/>
        <xdr:cNvPicPr/>
      </xdr:nvPicPr>
      <xdr:blipFill>
        <a:blip r:embed="rId2">
          <a:extLst>
            <a:ext uri="{BEBA8EAE-BF5A-486C-A8C5-ECC9F3942E4B}">
              <a14:imgProps xmlns:a14="http://schemas.microsoft.com/office/drawing/2010/main">
                <a14:imgLayer r:embed="">
                  <a14:imgEffect>
                    <a14:brightnessContrast bright="20000" contrast="-20000"/>
                  </a14:imgEffect>
                </a14:imgLayer>
              </a14:imgProps>
            </a:ext>
          </a:extLst>
        </a:blip>
        <a:srcRect l="14527" t="0" r="0" b="3315"/>
        <a:stretch/>
      </xdr:blipFill>
      <xdr:spPr>
        <a:xfrm>
          <a:off x="3343320" y="97425720"/>
          <a:ext cx="1358280" cy="1012320"/>
        </a:xfrm>
        <a:prstGeom prst="rect">
          <a:avLst/>
        </a:prstGeom>
        <a:noFill/>
        <a:ln w="0">
          <a:noFill/>
        </a:ln>
      </xdr:spPr>
    </xdr:pic>
    <xdr:clientData/>
  </xdr:twoCellAnchor>
  <xdr:twoCellAnchor editAs="oneCell">
    <xdr:from>
      <xdr:col>2</xdr:col>
      <xdr:colOff>925200</xdr:colOff>
      <xdr:row>174</xdr:row>
      <xdr:rowOff>136440</xdr:rowOff>
    </xdr:from>
    <xdr:to>
      <xdr:col>2</xdr:col>
      <xdr:colOff>1643040</xdr:colOff>
      <xdr:row>175</xdr:row>
      <xdr:rowOff>219960</xdr:rowOff>
    </xdr:to>
    <xdr:sp>
      <xdr:nvSpPr>
        <xdr:cNvPr id="5" name="Picture 3"/>
        <xdr:cNvSpPr/>
      </xdr:nvSpPr>
      <xdr:spPr>
        <a:xfrm>
          <a:off x="3945240" y="97786800"/>
          <a:ext cx="717840" cy="683640"/>
        </a:xfrm>
        <a:prstGeom prst="ellipse">
          <a:avLst/>
        </a:prstGeom>
        <a:blipFill rotWithShape="0">
          <a:blip r:embed="rId3"/>
          <a:srcRect/>
          <a:stretch/>
        </a:blipFill>
        <a:ln w="12700">
          <a:solidFill>
            <a:srgbClr val="ffffff"/>
          </a:solidFill>
          <a:prstDash val="dash"/>
          <a:round/>
        </a:ln>
        <a:effectLst>
          <a:outerShdw algn="t" blurRad="50760" dir="5400000" dist="38160" rotWithShape="0">
            <a:srgbClr val="000000">
              <a:alpha val="40000"/>
            </a:srgbClr>
          </a:outerShdw>
        </a:effectLst>
      </xdr:spPr>
      <xdr:style>
        <a:lnRef idx="0"/>
        <a:fillRef idx="0"/>
        <a:effectRef idx="0"/>
        <a:fontRef idx="minor"/>
      </xdr:style>
    </xdr:sp>
    <xdr:clientData/>
  </xdr:twoCellAnchor>
  <xdr:twoCellAnchor editAs="oneCell">
    <xdr:from>
      <xdr:col>1</xdr:col>
      <xdr:colOff>403200</xdr:colOff>
      <xdr:row>114</xdr:row>
      <xdr:rowOff>0</xdr:rowOff>
    </xdr:from>
    <xdr:to>
      <xdr:col>1</xdr:col>
      <xdr:colOff>1614240</xdr:colOff>
      <xdr:row>114</xdr:row>
      <xdr:rowOff>289440</xdr:rowOff>
    </xdr:to>
    <xdr:sp>
      <xdr:nvSpPr>
        <xdr:cNvPr id="6" name="TextBox 52"/>
        <xdr:cNvSpPr/>
      </xdr:nvSpPr>
      <xdr:spPr>
        <a:xfrm>
          <a:off x="1349280" y="57549960"/>
          <a:ext cx="1211040" cy="28944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nSpc>
              <a:spcPct val="100000"/>
            </a:lnSpc>
          </a:pPr>
          <a:r>
            <a:rPr lang="ru-RU" sz="1600" b="1" u="none" strike="noStrike">
              <a:solidFill>
                <a:srgbClr val="ffffff"/>
              </a:solidFill>
              <a:effectLst/>
              <a:uFillTx/>
              <a:latin typeface="Calibri"/>
            </a:rPr>
            <a:t>топ продаж</a:t>
          </a:r>
          <a:endParaRPr lang="uk-UA" sz="1600" b="0" u="none" strike="noStrike">
            <a:effectLst/>
            <a:uFillTx/>
            <a:latin typeface="Times New Roman"/>
          </a:endParaRPr>
        </a:p>
      </xdr:txBody>
    </xdr:sp>
    <xdr:clientData/>
  </xdr:twoCellAnchor>
  <xdr:twoCellAnchor editAs="oneCell">
    <xdr:from>
      <xdr:col>2</xdr:col>
      <xdr:colOff>571320</xdr:colOff>
      <xdr:row>66</xdr:row>
      <xdr:rowOff>95400</xdr:rowOff>
    </xdr:from>
    <xdr:to>
      <xdr:col>2</xdr:col>
      <xdr:colOff>1901520</xdr:colOff>
      <xdr:row>68</xdr:row>
      <xdr:rowOff>507240</xdr:rowOff>
    </xdr:to>
    <xdr:pic>
      <xdr:nvPicPr>
        <xdr:cNvPr id="7" name="Рисунок 39"/>
        <xdr:cNvPicPr/>
      </xdr:nvPicPr>
      <xdr:blipFill>
        <a:blip r:embed="rId4"/>
        <a:stretch/>
      </xdr:blipFill>
      <xdr:spPr>
        <a:xfrm>
          <a:off x="3591360" y="29622960"/>
          <a:ext cx="1330200" cy="1431000"/>
        </a:xfrm>
        <a:prstGeom prst="rect">
          <a:avLst/>
        </a:prstGeom>
        <a:noFill/>
        <a:ln w="0">
          <a:noFill/>
        </a:ln>
      </xdr:spPr>
    </xdr:pic>
    <xdr:clientData/>
  </xdr:twoCellAnchor>
  <xdr:twoCellAnchor editAs="oneCell">
    <xdr:from>
      <xdr:col>1</xdr:col>
      <xdr:colOff>395280</xdr:colOff>
      <xdr:row>110</xdr:row>
      <xdr:rowOff>435600</xdr:rowOff>
    </xdr:from>
    <xdr:to>
      <xdr:col>1</xdr:col>
      <xdr:colOff>574200</xdr:colOff>
      <xdr:row>111</xdr:row>
      <xdr:rowOff>296280</xdr:rowOff>
    </xdr:to>
    <xdr:sp>
      <xdr:nvSpPr>
        <xdr:cNvPr id="8" name="TextBox 34"/>
        <xdr:cNvSpPr/>
      </xdr:nvSpPr>
      <xdr:spPr>
        <a:xfrm>
          <a:off x="1341360" y="55909080"/>
          <a:ext cx="178920" cy="336960"/>
        </a:xfrm>
        <a:prstGeom prst="rect">
          <a:avLst/>
        </a:prstGeom>
        <a:noFill/>
        <a:ln w="0">
          <a:noFill/>
        </a:ln>
      </xdr:spPr>
      <xdr:style>
        <a:lnRef idx="0"/>
        <a:fillRef idx="0"/>
        <a:effectRef idx="0"/>
        <a:fontRef idx="minor"/>
      </xdr:style>
    </xdr:sp>
    <xdr:clientData/>
  </xdr:twoCellAnchor>
  <xdr:twoCellAnchor editAs="oneCell">
    <xdr:from>
      <xdr:col>1</xdr:col>
      <xdr:colOff>395280</xdr:colOff>
      <xdr:row>112</xdr:row>
      <xdr:rowOff>435600</xdr:rowOff>
    </xdr:from>
    <xdr:to>
      <xdr:col>1</xdr:col>
      <xdr:colOff>574200</xdr:colOff>
      <xdr:row>113</xdr:row>
      <xdr:rowOff>182160</xdr:rowOff>
    </xdr:to>
    <xdr:sp>
      <xdr:nvSpPr>
        <xdr:cNvPr id="9" name="TextBox 44"/>
        <xdr:cNvSpPr/>
      </xdr:nvSpPr>
      <xdr:spPr>
        <a:xfrm>
          <a:off x="1341360" y="56985480"/>
          <a:ext cx="178920" cy="337320"/>
        </a:xfrm>
        <a:prstGeom prst="rect">
          <a:avLst/>
        </a:prstGeom>
        <a:noFill/>
        <a:ln w="0">
          <a:noFill/>
        </a:ln>
      </xdr:spPr>
      <xdr:style>
        <a:lnRef idx="0"/>
        <a:fillRef idx="0"/>
        <a:effectRef idx="0"/>
        <a:fontRef idx="minor"/>
      </xdr:style>
    </xdr:sp>
    <xdr:clientData/>
  </xdr:twoCellAnchor>
  <xdr:twoCellAnchor editAs="oneCell">
    <xdr:from>
      <xdr:col>2</xdr:col>
      <xdr:colOff>459000</xdr:colOff>
      <xdr:row>108</xdr:row>
      <xdr:rowOff>130680</xdr:rowOff>
    </xdr:from>
    <xdr:to>
      <xdr:col>2</xdr:col>
      <xdr:colOff>1917360</xdr:colOff>
      <xdr:row>110</xdr:row>
      <xdr:rowOff>358560</xdr:rowOff>
    </xdr:to>
    <xdr:pic>
      <xdr:nvPicPr>
        <xdr:cNvPr id="10" name="Рисунок 49"/>
        <xdr:cNvPicPr/>
      </xdr:nvPicPr>
      <xdr:blipFill>
        <a:blip r:embed="rId5"/>
        <a:stretch/>
      </xdr:blipFill>
      <xdr:spPr>
        <a:xfrm>
          <a:off x="3479040" y="54651960"/>
          <a:ext cx="1458360" cy="1180080"/>
        </a:xfrm>
        <a:prstGeom prst="rect">
          <a:avLst/>
        </a:prstGeom>
        <a:noFill/>
        <a:ln w="0">
          <a:noFill/>
        </a:ln>
      </xdr:spPr>
    </xdr:pic>
    <xdr:clientData/>
  </xdr:twoCellAnchor>
  <xdr:twoCellAnchor editAs="oneCell">
    <xdr:from>
      <xdr:col>2</xdr:col>
      <xdr:colOff>381240</xdr:colOff>
      <xdr:row>125</xdr:row>
      <xdr:rowOff>217800</xdr:rowOff>
    </xdr:from>
    <xdr:to>
      <xdr:col>2</xdr:col>
      <xdr:colOff>2186280</xdr:colOff>
      <xdr:row>128</xdr:row>
      <xdr:rowOff>425520</xdr:rowOff>
    </xdr:to>
    <xdr:pic>
      <xdr:nvPicPr>
        <xdr:cNvPr id="11" name="Рисунок 59"/>
        <xdr:cNvPicPr/>
      </xdr:nvPicPr>
      <xdr:blipFill>
        <a:blip r:embed="rId6"/>
        <a:stretch/>
      </xdr:blipFill>
      <xdr:spPr>
        <a:xfrm>
          <a:off x="3401280" y="64683000"/>
          <a:ext cx="1805040" cy="1922400"/>
        </a:xfrm>
        <a:prstGeom prst="rect">
          <a:avLst/>
        </a:prstGeom>
        <a:noFill/>
        <a:ln w="0">
          <a:noFill/>
        </a:ln>
      </xdr:spPr>
    </xdr:pic>
    <xdr:clientData/>
  </xdr:twoCellAnchor>
  <xdr:twoCellAnchor editAs="oneCell">
    <xdr:from>
      <xdr:col>2</xdr:col>
      <xdr:colOff>367200</xdr:colOff>
      <xdr:row>238</xdr:row>
      <xdr:rowOff>27720</xdr:rowOff>
    </xdr:from>
    <xdr:to>
      <xdr:col>2</xdr:col>
      <xdr:colOff>1518120</xdr:colOff>
      <xdr:row>238</xdr:row>
      <xdr:rowOff>1178640</xdr:rowOff>
    </xdr:to>
    <xdr:pic>
      <xdr:nvPicPr>
        <xdr:cNvPr id="12" name="main_image_238" descr="Краски для разметки автомобильных дорог"/>
        <xdr:cNvPicPr/>
      </xdr:nvPicPr>
      <xdr:blipFill>
        <a:blip r:embed="rId7"/>
        <a:stretch/>
      </xdr:blipFill>
      <xdr:spPr>
        <a:xfrm>
          <a:off x="3387240" y="131968080"/>
          <a:ext cx="1150920" cy="1150920"/>
        </a:xfrm>
        <a:prstGeom prst="rect">
          <a:avLst/>
        </a:prstGeom>
        <a:noFill/>
        <a:ln w="0">
          <a:noFill/>
        </a:ln>
      </xdr:spPr>
    </xdr:pic>
    <xdr:clientData/>
  </xdr:twoCellAnchor>
  <xdr:twoCellAnchor editAs="oneCell">
    <xdr:from>
      <xdr:col>2</xdr:col>
      <xdr:colOff>461520</xdr:colOff>
      <xdr:row>239</xdr:row>
      <xdr:rowOff>122760</xdr:rowOff>
    </xdr:from>
    <xdr:to>
      <xdr:col>2</xdr:col>
      <xdr:colOff>1481040</xdr:colOff>
      <xdr:row>239</xdr:row>
      <xdr:rowOff>1151280</xdr:rowOff>
    </xdr:to>
    <xdr:pic>
      <xdr:nvPicPr>
        <xdr:cNvPr id="13" name="main_image_238" descr="Краски для разметки автомобильных дорог"/>
        <xdr:cNvPicPr/>
      </xdr:nvPicPr>
      <xdr:blipFill>
        <a:blip r:embed="rId8"/>
        <a:stretch/>
      </xdr:blipFill>
      <xdr:spPr>
        <a:xfrm>
          <a:off x="3481560" y="133310880"/>
          <a:ext cx="1019520" cy="1028520"/>
        </a:xfrm>
        <a:prstGeom prst="rect">
          <a:avLst/>
        </a:prstGeom>
        <a:noFill/>
        <a:ln w="0">
          <a:noFill/>
        </a:ln>
      </xdr:spPr>
    </xdr:pic>
    <xdr:clientData/>
  </xdr:twoCellAnchor>
  <xdr:twoCellAnchor editAs="oneCell">
    <xdr:from>
      <xdr:col>2</xdr:col>
      <xdr:colOff>367200</xdr:colOff>
      <xdr:row>240</xdr:row>
      <xdr:rowOff>96120</xdr:rowOff>
    </xdr:from>
    <xdr:to>
      <xdr:col>2</xdr:col>
      <xdr:colOff>1518120</xdr:colOff>
      <xdr:row>240</xdr:row>
      <xdr:rowOff>1189080</xdr:rowOff>
    </xdr:to>
    <xdr:pic>
      <xdr:nvPicPr>
        <xdr:cNvPr id="14" name="main_image_238" descr="Краски для разметки автомобильных дорог"/>
        <xdr:cNvPicPr/>
      </xdr:nvPicPr>
      <xdr:blipFill>
        <a:blip r:embed="rId9"/>
        <a:stretch/>
      </xdr:blipFill>
      <xdr:spPr>
        <a:xfrm>
          <a:off x="3387240" y="134532000"/>
          <a:ext cx="1150920" cy="1092960"/>
        </a:xfrm>
        <a:prstGeom prst="rect">
          <a:avLst/>
        </a:prstGeom>
        <a:noFill/>
        <a:ln w="0">
          <a:noFill/>
        </a:ln>
      </xdr:spPr>
    </xdr:pic>
    <xdr:clientData/>
  </xdr:twoCellAnchor>
  <xdr:twoCellAnchor editAs="oneCell">
    <xdr:from>
      <xdr:col>1</xdr:col>
      <xdr:colOff>395280</xdr:colOff>
      <xdr:row>224</xdr:row>
      <xdr:rowOff>360</xdr:rowOff>
    </xdr:from>
    <xdr:to>
      <xdr:col>1</xdr:col>
      <xdr:colOff>574200</xdr:colOff>
      <xdr:row>224</xdr:row>
      <xdr:rowOff>337320</xdr:rowOff>
    </xdr:to>
    <xdr:sp>
      <xdr:nvSpPr>
        <xdr:cNvPr id="15" name="TextBox 72"/>
        <xdr:cNvSpPr/>
      </xdr:nvSpPr>
      <xdr:spPr>
        <a:xfrm>
          <a:off x="1341360" y="122072760"/>
          <a:ext cx="178920" cy="336960"/>
        </a:xfrm>
        <a:prstGeom prst="rect">
          <a:avLst/>
        </a:prstGeom>
        <a:noFill/>
        <a:ln w="0">
          <a:noFill/>
        </a:ln>
      </xdr:spPr>
      <xdr:style>
        <a:lnRef idx="0"/>
        <a:fillRef idx="0"/>
        <a:effectRef idx="0"/>
        <a:fontRef idx="minor"/>
      </xdr:style>
    </xdr:sp>
    <xdr:clientData/>
  </xdr:twoCellAnchor>
  <xdr:twoCellAnchor editAs="oneCell">
    <xdr:from>
      <xdr:col>1</xdr:col>
      <xdr:colOff>395280</xdr:colOff>
      <xdr:row>224</xdr:row>
      <xdr:rowOff>360</xdr:rowOff>
    </xdr:from>
    <xdr:to>
      <xdr:col>1</xdr:col>
      <xdr:colOff>574200</xdr:colOff>
      <xdr:row>224</xdr:row>
      <xdr:rowOff>337320</xdr:rowOff>
    </xdr:to>
    <xdr:sp>
      <xdr:nvSpPr>
        <xdr:cNvPr id="16" name="TextBox 73"/>
        <xdr:cNvSpPr/>
      </xdr:nvSpPr>
      <xdr:spPr>
        <a:xfrm>
          <a:off x="1341360" y="122072760"/>
          <a:ext cx="178920" cy="336960"/>
        </a:xfrm>
        <a:prstGeom prst="rect">
          <a:avLst/>
        </a:prstGeom>
        <a:noFill/>
        <a:ln w="0">
          <a:noFill/>
        </a:ln>
      </xdr:spPr>
      <xdr:style>
        <a:lnRef idx="0"/>
        <a:fillRef idx="0"/>
        <a:effectRef idx="0"/>
        <a:fontRef idx="minor"/>
      </xdr:style>
    </xdr:sp>
    <xdr:clientData/>
  </xdr:twoCellAnchor>
  <xdr:twoCellAnchor editAs="oneCell">
    <xdr:from>
      <xdr:col>1</xdr:col>
      <xdr:colOff>395280</xdr:colOff>
      <xdr:row>224</xdr:row>
      <xdr:rowOff>360</xdr:rowOff>
    </xdr:from>
    <xdr:to>
      <xdr:col>1</xdr:col>
      <xdr:colOff>574200</xdr:colOff>
      <xdr:row>224</xdr:row>
      <xdr:rowOff>337320</xdr:rowOff>
    </xdr:to>
    <xdr:sp>
      <xdr:nvSpPr>
        <xdr:cNvPr id="17" name="TextBox 75"/>
        <xdr:cNvSpPr/>
      </xdr:nvSpPr>
      <xdr:spPr>
        <a:xfrm>
          <a:off x="1341360" y="122072760"/>
          <a:ext cx="178920" cy="336960"/>
        </a:xfrm>
        <a:prstGeom prst="rect">
          <a:avLst/>
        </a:prstGeom>
        <a:noFill/>
        <a:ln w="0">
          <a:noFill/>
        </a:ln>
      </xdr:spPr>
      <xdr:style>
        <a:lnRef idx="0"/>
        <a:fillRef idx="0"/>
        <a:effectRef idx="0"/>
        <a:fontRef idx="minor"/>
      </xdr:style>
    </xdr:sp>
    <xdr:clientData/>
  </xdr:twoCellAnchor>
  <xdr:twoCellAnchor editAs="oneCell">
    <xdr:from>
      <xdr:col>1</xdr:col>
      <xdr:colOff>395280</xdr:colOff>
      <xdr:row>224</xdr:row>
      <xdr:rowOff>360</xdr:rowOff>
    </xdr:from>
    <xdr:to>
      <xdr:col>1</xdr:col>
      <xdr:colOff>574200</xdr:colOff>
      <xdr:row>224</xdr:row>
      <xdr:rowOff>337320</xdr:rowOff>
    </xdr:to>
    <xdr:sp>
      <xdr:nvSpPr>
        <xdr:cNvPr id="18" name="TextBox 76"/>
        <xdr:cNvSpPr/>
      </xdr:nvSpPr>
      <xdr:spPr>
        <a:xfrm>
          <a:off x="1341360" y="122072760"/>
          <a:ext cx="178920" cy="336960"/>
        </a:xfrm>
        <a:prstGeom prst="rect">
          <a:avLst/>
        </a:prstGeom>
        <a:noFill/>
        <a:ln w="0">
          <a:noFill/>
        </a:ln>
      </xdr:spPr>
      <xdr:style>
        <a:lnRef idx="0"/>
        <a:fillRef idx="0"/>
        <a:effectRef idx="0"/>
        <a:fontRef idx="minor"/>
      </xdr:style>
    </xdr:sp>
    <xdr:clientData/>
  </xdr:twoCellAnchor>
  <xdr:twoCellAnchor editAs="oneCell">
    <xdr:from>
      <xdr:col>1</xdr:col>
      <xdr:colOff>395280</xdr:colOff>
      <xdr:row>224</xdr:row>
      <xdr:rowOff>360</xdr:rowOff>
    </xdr:from>
    <xdr:to>
      <xdr:col>1</xdr:col>
      <xdr:colOff>574200</xdr:colOff>
      <xdr:row>224</xdr:row>
      <xdr:rowOff>337320</xdr:rowOff>
    </xdr:to>
    <xdr:sp>
      <xdr:nvSpPr>
        <xdr:cNvPr id="19" name="TextBox 77"/>
        <xdr:cNvSpPr/>
      </xdr:nvSpPr>
      <xdr:spPr>
        <a:xfrm>
          <a:off x="1341360" y="122072760"/>
          <a:ext cx="178920" cy="336960"/>
        </a:xfrm>
        <a:prstGeom prst="rect">
          <a:avLst/>
        </a:prstGeom>
        <a:noFill/>
        <a:ln w="0">
          <a:noFill/>
        </a:ln>
      </xdr:spPr>
      <xdr:style>
        <a:lnRef idx="0"/>
        <a:fillRef idx="0"/>
        <a:effectRef idx="0"/>
        <a:fontRef idx="minor"/>
      </xdr:style>
    </xdr:sp>
    <xdr:clientData/>
  </xdr:twoCellAnchor>
  <xdr:twoCellAnchor editAs="oneCell">
    <xdr:from>
      <xdr:col>1</xdr:col>
      <xdr:colOff>422640</xdr:colOff>
      <xdr:row>224</xdr:row>
      <xdr:rowOff>360</xdr:rowOff>
    </xdr:from>
    <xdr:to>
      <xdr:col>1</xdr:col>
      <xdr:colOff>1461960</xdr:colOff>
      <xdr:row>224</xdr:row>
      <xdr:rowOff>337320</xdr:rowOff>
    </xdr:to>
    <xdr:sp>
      <xdr:nvSpPr>
        <xdr:cNvPr id="20" name="TextBox 78"/>
        <xdr:cNvSpPr/>
      </xdr:nvSpPr>
      <xdr:spPr>
        <a:xfrm>
          <a:off x="1368720" y="122072760"/>
          <a:ext cx="1039320" cy="336960"/>
        </a:xfrm>
        <a:prstGeom prst="rect">
          <a:avLst/>
        </a:prstGeom>
        <a:noFill/>
        <a:ln w="0">
          <a:noFill/>
        </a:ln>
      </xdr:spPr>
      <xdr:style>
        <a:lnRef idx="0"/>
        <a:fillRef idx="0"/>
        <a:effectRef idx="0"/>
        <a:fontRef idx="minor"/>
      </xdr:style>
    </xdr:sp>
    <xdr:clientData/>
  </xdr:twoCellAnchor>
  <xdr:twoCellAnchor editAs="oneCell">
    <xdr:from>
      <xdr:col>1</xdr:col>
      <xdr:colOff>395280</xdr:colOff>
      <xdr:row>224</xdr:row>
      <xdr:rowOff>360</xdr:rowOff>
    </xdr:from>
    <xdr:to>
      <xdr:col>1</xdr:col>
      <xdr:colOff>574200</xdr:colOff>
      <xdr:row>224</xdr:row>
      <xdr:rowOff>337320</xdr:rowOff>
    </xdr:to>
    <xdr:sp>
      <xdr:nvSpPr>
        <xdr:cNvPr id="21" name="TextBox 79"/>
        <xdr:cNvSpPr/>
      </xdr:nvSpPr>
      <xdr:spPr>
        <a:xfrm>
          <a:off x="1341360" y="122072760"/>
          <a:ext cx="178920" cy="336960"/>
        </a:xfrm>
        <a:prstGeom prst="rect">
          <a:avLst/>
        </a:prstGeom>
        <a:noFill/>
        <a:ln w="0">
          <a:noFill/>
        </a:ln>
      </xdr:spPr>
      <xdr:style>
        <a:lnRef idx="0"/>
        <a:fillRef idx="0"/>
        <a:effectRef idx="0"/>
        <a:fontRef idx="minor"/>
      </xdr:style>
    </xdr:sp>
    <xdr:clientData/>
  </xdr:twoCellAnchor>
  <xdr:twoCellAnchor editAs="oneCell">
    <xdr:from>
      <xdr:col>2</xdr:col>
      <xdr:colOff>448920</xdr:colOff>
      <xdr:row>214</xdr:row>
      <xdr:rowOff>217800</xdr:rowOff>
    </xdr:from>
    <xdr:to>
      <xdr:col>2</xdr:col>
      <xdr:colOff>2051280</xdr:colOff>
      <xdr:row>217</xdr:row>
      <xdr:rowOff>378000</xdr:rowOff>
    </xdr:to>
    <xdr:pic>
      <xdr:nvPicPr>
        <xdr:cNvPr id="22" name="Рисунок 86" descr="D:\Юлия\технічні характеристики\Мин. поверхность\Optima-Interior-Lux-Silk-Touch.jpg"/>
        <xdr:cNvPicPr/>
      </xdr:nvPicPr>
      <xdr:blipFill>
        <a:blip r:embed="rId10"/>
        <a:stretch/>
      </xdr:blipFill>
      <xdr:spPr>
        <a:xfrm>
          <a:off x="3468960" y="118213560"/>
          <a:ext cx="1602360" cy="1303200"/>
        </a:xfrm>
        <a:prstGeom prst="rect">
          <a:avLst/>
        </a:prstGeom>
        <a:noFill/>
        <a:ln w="0">
          <a:noFill/>
        </a:ln>
      </xdr:spPr>
    </xdr:pic>
    <xdr:clientData/>
  </xdr:twoCellAnchor>
  <xdr:twoCellAnchor editAs="oneCell">
    <xdr:from>
      <xdr:col>2</xdr:col>
      <xdr:colOff>390600</xdr:colOff>
      <xdr:row>233</xdr:row>
      <xdr:rowOff>204120</xdr:rowOff>
    </xdr:from>
    <xdr:to>
      <xdr:col>2</xdr:col>
      <xdr:colOff>2051280</xdr:colOff>
      <xdr:row>233</xdr:row>
      <xdr:rowOff>1534320</xdr:rowOff>
    </xdr:to>
    <xdr:pic>
      <xdr:nvPicPr>
        <xdr:cNvPr id="23" name="Рисунок 91" descr="C:\Users\Julya\Desktop\грунт_1606467371.png"/>
        <xdr:cNvPicPr/>
      </xdr:nvPicPr>
      <xdr:blipFill>
        <a:blip r:embed="rId11"/>
        <a:stretch/>
      </xdr:blipFill>
      <xdr:spPr>
        <a:xfrm>
          <a:off x="3410640" y="127010520"/>
          <a:ext cx="1660680" cy="1330200"/>
        </a:xfrm>
        <a:prstGeom prst="rect">
          <a:avLst/>
        </a:prstGeom>
        <a:noFill/>
        <a:ln w="0">
          <a:noFill/>
        </a:ln>
      </xdr:spPr>
    </xdr:pic>
    <xdr:clientData/>
  </xdr:twoCellAnchor>
  <xdr:twoCellAnchor editAs="oneCell">
    <xdr:from>
      <xdr:col>2</xdr:col>
      <xdr:colOff>783720</xdr:colOff>
      <xdr:row>234</xdr:row>
      <xdr:rowOff>96120</xdr:rowOff>
    </xdr:from>
    <xdr:to>
      <xdr:col>2</xdr:col>
      <xdr:colOff>1735920</xdr:colOff>
      <xdr:row>234</xdr:row>
      <xdr:rowOff>1192680</xdr:rowOff>
    </xdr:to>
    <xdr:pic>
      <xdr:nvPicPr>
        <xdr:cNvPr id="24" name="Рисунок 92" descr="D:\Юлия\технічні характеристики\мармурова галька\фракція 5-10.jpg"/>
        <xdr:cNvPicPr/>
      </xdr:nvPicPr>
      <xdr:blipFill>
        <a:blip r:embed="rId12"/>
        <a:stretch/>
      </xdr:blipFill>
      <xdr:spPr>
        <a:xfrm>
          <a:off x="3803760" y="128569320"/>
          <a:ext cx="952200" cy="1096560"/>
        </a:xfrm>
        <a:prstGeom prst="rect">
          <a:avLst/>
        </a:prstGeom>
        <a:noFill/>
        <a:ln w="0">
          <a:noFill/>
        </a:ln>
      </xdr:spPr>
    </xdr:pic>
    <xdr:clientData/>
  </xdr:twoCellAnchor>
  <xdr:twoCellAnchor editAs="oneCell">
    <xdr:from>
      <xdr:col>2</xdr:col>
      <xdr:colOff>741600</xdr:colOff>
      <xdr:row>235</xdr:row>
      <xdr:rowOff>54720</xdr:rowOff>
    </xdr:from>
    <xdr:to>
      <xdr:col>2</xdr:col>
      <xdr:colOff>1776960</xdr:colOff>
      <xdr:row>235</xdr:row>
      <xdr:rowOff>1083240</xdr:rowOff>
    </xdr:to>
    <xdr:pic>
      <xdr:nvPicPr>
        <xdr:cNvPr id="25" name="Рисунок 93" descr="D:\Юлия\технічні характеристики\мармурова галька\фракція 10-20.jpg"/>
        <xdr:cNvPicPr/>
      </xdr:nvPicPr>
      <xdr:blipFill>
        <a:blip r:embed="rId13"/>
        <a:stretch/>
      </xdr:blipFill>
      <xdr:spPr>
        <a:xfrm>
          <a:off x="3761640" y="129975840"/>
          <a:ext cx="1035360" cy="1028520"/>
        </a:xfrm>
        <a:prstGeom prst="rect">
          <a:avLst/>
        </a:prstGeom>
        <a:noFill/>
        <a:ln w="0">
          <a:noFill/>
        </a:ln>
      </xdr:spPr>
    </xdr:pic>
    <xdr:clientData/>
  </xdr:twoCellAnchor>
  <xdr:twoCellAnchor editAs="oneCell">
    <xdr:from>
      <xdr:col>0</xdr:col>
      <xdr:colOff>104040</xdr:colOff>
      <xdr:row>0</xdr:row>
      <xdr:rowOff>104040</xdr:rowOff>
    </xdr:from>
    <xdr:to>
      <xdr:col>3</xdr:col>
      <xdr:colOff>1217520</xdr:colOff>
      <xdr:row>0</xdr:row>
      <xdr:rowOff>1468800</xdr:rowOff>
    </xdr:to>
    <xdr:pic>
      <xdr:nvPicPr>
        <xdr:cNvPr id="26" name="Рисунок 94"/>
        <xdr:cNvPicPr/>
      </xdr:nvPicPr>
      <xdr:blipFill>
        <a:blip r:embed="rId14"/>
        <a:stretch/>
      </xdr:blipFill>
      <xdr:spPr>
        <a:xfrm>
          <a:off x="104040" y="104040"/>
          <a:ext cx="6791760" cy="1364760"/>
        </a:xfrm>
        <a:prstGeom prst="rect">
          <a:avLst/>
        </a:prstGeom>
        <a:noFill/>
        <a:ln w="0">
          <a:noFill/>
        </a:ln>
      </xdr:spPr>
    </xdr:pic>
    <xdr:clientData/>
  </xdr:twoCellAnchor>
  <xdr:twoCellAnchor editAs="oneCell">
    <xdr:from>
      <xdr:col>0</xdr:col>
      <xdr:colOff>104040</xdr:colOff>
      <xdr:row>266</xdr:row>
      <xdr:rowOff>104040</xdr:rowOff>
    </xdr:from>
    <xdr:to>
      <xdr:col>3</xdr:col>
      <xdr:colOff>907920</xdr:colOff>
      <xdr:row>266</xdr:row>
      <xdr:rowOff>1468800</xdr:rowOff>
    </xdr:to>
    <xdr:pic>
      <xdr:nvPicPr>
        <xdr:cNvPr id="27" name="Рисунок 97"/>
        <xdr:cNvPicPr/>
      </xdr:nvPicPr>
      <xdr:blipFill>
        <a:blip r:embed="rId15"/>
        <a:stretch/>
      </xdr:blipFill>
      <xdr:spPr>
        <a:xfrm>
          <a:off x="104040" y="141274080"/>
          <a:ext cx="6482160" cy="1364760"/>
        </a:xfrm>
        <a:prstGeom prst="rect">
          <a:avLst/>
        </a:prstGeom>
        <a:noFill/>
        <a:ln w="0">
          <a:noFill/>
        </a:ln>
      </xdr:spPr>
    </xdr:pic>
    <xdr:clientData/>
  </xdr:twoCellAnchor>
  <xdr:twoCellAnchor editAs="oneCell">
    <xdr:from>
      <xdr:col>2</xdr:col>
      <xdr:colOff>612720</xdr:colOff>
      <xdr:row>10</xdr:row>
      <xdr:rowOff>40680</xdr:rowOff>
    </xdr:from>
    <xdr:to>
      <xdr:col>2</xdr:col>
      <xdr:colOff>1897560</xdr:colOff>
      <xdr:row>12</xdr:row>
      <xdr:rowOff>486360</xdr:rowOff>
    </xdr:to>
    <xdr:pic>
      <xdr:nvPicPr>
        <xdr:cNvPr id="28" name="Рисунок 38"/>
        <xdr:cNvPicPr/>
      </xdr:nvPicPr>
      <xdr:blipFill>
        <a:blip r:embed="rId16"/>
        <a:stretch/>
      </xdr:blipFill>
      <xdr:spPr>
        <a:xfrm>
          <a:off x="3632760" y="5069880"/>
          <a:ext cx="1284840" cy="1283760"/>
        </a:xfrm>
        <a:prstGeom prst="rect">
          <a:avLst/>
        </a:prstGeom>
        <a:noFill/>
        <a:ln w="0">
          <a:noFill/>
        </a:ln>
      </xdr:spPr>
    </xdr:pic>
    <xdr:clientData/>
  </xdr:twoCellAnchor>
  <xdr:twoCellAnchor editAs="oneCell">
    <xdr:from>
      <xdr:col>2</xdr:col>
      <xdr:colOff>558000</xdr:colOff>
      <xdr:row>13</xdr:row>
      <xdr:rowOff>40680</xdr:rowOff>
    </xdr:from>
    <xdr:to>
      <xdr:col>2</xdr:col>
      <xdr:colOff>1956240</xdr:colOff>
      <xdr:row>15</xdr:row>
      <xdr:rowOff>473040</xdr:rowOff>
    </xdr:to>
    <xdr:pic>
      <xdr:nvPicPr>
        <xdr:cNvPr id="29" name="Рисунок 90"/>
        <xdr:cNvPicPr/>
      </xdr:nvPicPr>
      <xdr:blipFill>
        <a:blip r:embed="rId17"/>
        <a:stretch/>
      </xdr:blipFill>
      <xdr:spPr>
        <a:xfrm>
          <a:off x="3578040" y="6422400"/>
          <a:ext cx="1398240" cy="1394280"/>
        </a:xfrm>
        <a:prstGeom prst="rect">
          <a:avLst/>
        </a:prstGeom>
        <a:noFill/>
        <a:ln w="0">
          <a:noFill/>
        </a:ln>
      </xdr:spPr>
    </xdr:pic>
    <xdr:clientData/>
  </xdr:twoCellAnchor>
  <xdr:twoCellAnchor editAs="oneCell">
    <xdr:from>
      <xdr:col>2</xdr:col>
      <xdr:colOff>489960</xdr:colOff>
      <xdr:row>16</xdr:row>
      <xdr:rowOff>40680</xdr:rowOff>
    </xdr:from>
    <xdr:to>
      <xdr:col>2</xdr:col>
      <xdr:colOff>2024280</xdr:colOff>
      <xdr:row>18</xdr:row>
      <xdr:rowOff>513720</xdr:rowOff>
    </xdr:to>
    <xdr:pic>
      <xdr:nvPicPr>
        <xdr:cNvPr id="30" name="Рисунок 92"/>
        <xdr:cNvPicPr/>
      </xdr:nvPicPr>
      <xdr:blipFill>
        <a:blip r:embed="rId18"/>
        <a:stretch/>
      </xdr:blipFill>
      <xdr:spPr>
        <a:xfrm>
          <a:off x="3510000" y="7898760"/>
          <a:ext cx="1534320" cy="1530360"/>
        </a:xfrm>
        <a:prstGeom prst="rect">
          <a:avLst/>
        </a:prstGeom>
        <a:noFill/>
        <a:ln w="0">
          <a:noFill/>
        </a:ln>
      </xdr:spPr>
    </xdr:pic>
    <xdr:clientData/>
  </xdr:twoCellAnchor>
  <xdr:twoCellAnchor editAs="oneCell">
    <xdr:from>
      <xdr:col>2</xdr:col>
      <xdr:colOff>448920</xdr:colOff>
      <xdr:row>19</xdr:row>
      <xdr:rowOff>81720</xdr:rowOff>
    </xdr:from>
    <xdr:to>
      <xdr:col>2</xdr:col>
      <xdr:colOff>2051280</xdr:colOff>
      <xdr:row>21</xdr:row>
      <xdr:rowOff>514080</xdr:rowOff>
    </xdr:to>
    <xdr:pic>
      <xdr:nvPicPr>
        <xdr:cNvPr id="31" name="Рисунок 99"/>
        <xdr:cNvPicPr/>
      </xdr:nvPicPr>
      <xdr:blipFill>
        <a:blip r:embed="rId19"/>
        <a:stretch/>
      </xdr:blipFill>
      <xdr:spPr>
        <a:xfrm>
          <a:off x="3468960" y="9559080"/>
          <a:ext cx="1602360" cy="1613520"/>
        </a:xfrm>
        <a:prstGeom prst="rect">
          <a:avLst/>
        </a:prstGeom>
        <a:noFill/>
        <a:ln w="0">
          <a:noFill/>
        </a:ln>
      </xdr:spPr>
    </xdr:pic>
    <xdr:clientData/>
  </xdr:twoCellAnchor>
  <xdr:twoCellAnchor editAs="oneCell">
    <xdr:from>
      <xdr:col>2</xdr:col>
      <xdr:colOff>408240</xdr:colOff>
      <xdr:row>22</xdr:row>
      <xdr:rowOff>27360</xdr:rowOff>
    </xdr:from>
    <xdr:to>
      <xdr:col>2</xdr:col>
      <xdr:colOff>2133000</xdr:colOff>
      <xdr:row>24</xdr:row>
      <xdr:rowOff>636480</xdr:rowOff>
    </xdr:to>
    <xdr:pic>
      <xdr:nvPicPr>
        <xdr:cNvPr id="32" name="Рисунок 101"/>
        <xdr:cNvPicPr/>
      </xdr:nvPicPr>
      <xdr:blipFill>
        <a:blip r:embed="rId20"/>
        <a:stretch/>
      </xdr:blipFill>
      <xdr:spPr>
        <a:xfrm>
          <a:off x="3428280" y="11276280"/>
          <a:ext cx="1724760" cy="1723680"/>
        </a:xfrm>
        <a:prstGeom prst="rect">
          <a:avLst/>
        </a:prstGeom>
        <a:noFill/>
        <a:ln w="0">
          <a:noFill/>
        </a:ln>
      </xdr:spPr>
    </xdr:pic>
    <xdr:clientData/>
  </xdr:twoCellAnchor>
  <xdr:twoCellAnchor editAs="oneCell">
    <xdr:from>
      <xdr:col>2</xdr:col>
      <xdr:colOff>598680</xdr:colOff>
      <xdr:row>34</xdr:row>
      <xdr:rowOff>40680</xdr:rowOff>
    </xdr:from>
    <xdr:to>
      <xdr:col>2</xdr:col>
      <xdr:colOff>1901880</xdr:colOff>
      <xdr:row>36</xdr:row>
      <xdr:rowOff>815400</xdr:rowOff>
    </xdr:to>
    <xdr:pic>
      <xdr:nvPicPr>
        <xdr:cNvPr id="33" name="Рисунок 103"/>
        <xdr:cNvPicPr/>
      </xdr:nvPicPr>
      <xdr:blipFill>
        <a:blip r:embed="rId21"/>
        <a:stretch/>
      </xdr:blipFill>
      <xdr:spPr>
        <a:xfrm>
          <a:off x="3618720" y="17318880"/>
          <a:ext cx="1303200" cy="1479600"/>
        </a:xfrm>
        <a:prstGeom prst="rect">
          <a:avLst/>
        </a:prstGeom>
        <a:noFill/>
        <a:ln w="0">
          <a:noFill/>
        </a:ln>
      </xdr:spPr>
    </xdr:pic>
    <xdr:clientData/>
  </xdr:twoCellAnchor>
  <xdr:twoCellAnchor editAs="oneCell">
    <xdr:from>
      <xdr:col>2</xdr:col>
      <xdr:colOff>408240</xdr:colOff>
      <xdr:row>37</xdr:row>
      <xdr:rowOff>27360</xdr:rowOff>
    </xdr:from>
    <xdr:to>
      <xdr:col>2</xdr:col>
      <xdr:colOff>2078640</xdr:colOff>
      <xdr:row>39</xdr:row>
      <xdr:rowOff>772560</xdr:rowOff>
    </xdr:to>
    <xdr:pic>
      <xdr:nvPicPr>
        <xdr:cNvPr id="34" name="Рисунок 105"/>
        <xdr:cNvPicPr/>
      </xdr:nvPicPr>
      <xdr:blipFill>
        <a:blip r:embed="rId22"/>
        <a:stretch/>
      </xdr:blipFill>
      <xdr:spPr>
        <a:xfrm>
          <a:off x="3428280" y="18867960"/>
          <a:ext cx="1670400" cy="1506960"/>
        </a:xfrm>
        <a:prstGeom prst="rect">
          <a:avLst/>
        </a:prstGeom>
        <a:noFill/>
        <a:ln w="0">
          <a:noFill/>
        </a:ln>
      </xdr:spPr>
    </xdr:pic>
    <xdr:clientData/>
  </xdr:twoCellAnchor>
  <xdr:twoCellAnchor editAs="oneCell">
    <xdr:from>
      <xdr:col>2</xdr:col>
      <xdr:colOff>448920</xdr:colOff>
      <xdr:row>40</xdr:row>
      <xdr:rowOff>40680</xdr:rowOff>
    </xdr:from>
    <xdr:to>
      <xdr:col>2</xdr:col>
      <xdr:colOff>2010600</xdr:colOff>
      <xdr:row>42</xdr:row>
      <xdr:rowOff>636120</xdr:rowOff>
    </xdr:to>
    <xdr:pic>
      <xdr:nvPicPr>
        <xdr:cNvPr id="35" name="Рисунок 107"/>
        <xdr:cNvPicPr/>
      </xdr:nvPicPr>
      <xdr:blipFill>
        <a:blip r:embed="rId23"/>
        <a:stretch/>
      </xdr:blipFill>
      <xdr:spPr>
        <a:xfrm>
          <a:off x="3468960" y="20443320"/>
          <a:ext cx="1561680" cy="1557360"/>
        </a:xfrm>
        <a:prstGeom prst="rect">
          <a:avLst/>
        </a:prstGeom>
        <a:noFill/>
        <a:ln w="0">
          <a:noFill/>
        </a:ln>
      </xdr:spPr>
    </xdr:pic>
    <xdr:clientData/>
  </xdr:twoCellAnchor>
  <xdr:twoCellAnchor editAs="oneCell">
    <xdr:from>
      <xdr:col>2</xdr:col>
      <xdr:colOff>680400</xdr:colOff>
      <xdr:row>53</xdr:row>
      <xdr:rowOff>27360</xdr:rowOff>
    </xdr:from>
    <xdr:to>
      <xdr:col>2</xdr:col>
      <xdr:colOff>1833840</xdr:colOff>
      <xdr:row>54</xdr:row>
      <xdr:rowOff>595440</xdr:rowOff>
    </xdr:to>
    <xdr:pic>
      <xdr:nvPicPr>
        <xdr:cNvPr id="36" name="Рисунок 109"/>
        <xdr:cNvPicPr/>
      </xdr:nvPicPr>
      <xdr:blipFill>
        <a:blip r:embed="rId24"/>
        <a:stretch/>
      </xdr:blipFill>
      <xdr:spPr>
        <a:xfrm>
          <a:off x="3700440" y="22573080"/>
          <a:ext cx="1153440" cy="1158480"/>
        </a:xfrm>
        <a:prstGeom prst="rect">
          <a:avLst/>
        </a:prstGeom>
        <a:noFill/>
        <a:ln w="0">
          <a:noFill/>
        </a:ln>
      </xdr:spPr>
    </xdr:pic>
    <xdr:clientData/>
  </xdr:twoCellAnchor>
  <xdr:twoCellAnchor editAs="oneCell">
    <xdr:from>
      <xdr:col>2</xdr:col>
      <xdr:colOff>476280</xdr:colOff>
      <xdr:row>57</xdr:row>
      <xdr:rowOff>54360</xdr:rowOff>
    </xdr:from>
    <xdr:to>
      <xdr:col>2</xdr:col>
      <xdr:colOff>2010600</xdr:colOff>
      <xdr:row>59</xdr:row>
      <xdr:rowOff>445680</xdr:rowOff>
    </xdr:to>
    <xdr:pic>
      <xdr:nvPicPr>
        <xdr:cNvPr id="37" name="Рисунок 111"/>
        <xdr:cNvPicPr/>
      </xdr:nvPicPr>
      <xdr:blipFill>
        <a:blip r:embed="rId25"/>
        <a:stretch/>
      </xdr:blipFill>
      <xdr:spPr>
        <a:xfrm>
          <a:off x="3496320" y="24543000"/>
          <a:ext cx="1534320" cy="1534320"/>
        </a:xfrm>
        <a:prstGeom prst="rect">
          <a:avLst/>
        </a:prstGeom>
        <a:noFill/>
        <a:ln w="0">
          <a:noFill/>
        </a:ln>
      </xdr:spPr>
    </xdr:pic>
    <xdr:clientData/>
  </xdr:twoCellAnchor>
  <xdr:twoCellAnchor editAs="oneCell">
    <xdr:from>
      <xdr:col>2</xdr:col>
      <xdr:colOff>340200</xdr:colOff>
      <xdr:row>60</xdr:row>
      <xdr:rowOff>54360</xdr:rowOff>
    </xdr:from>
    <xdr:to>
      <xdr:col>2</xdr:col>
      <xdr:colOff>2174040</xdr:colOff>
      <xdr:row>62</xdr:row>
      <xdr:rowOff>826560</xdr:rowOff>
    </xdr:to>
    <xdr:pic>
      <xdr:nvPicPr>
        <xdr:cNvPr id="38" name="Рисунок 113"/>
        <xdr:cNvPicPr/>
      </xdr:nvPicPr>
      <xdr:blipFill>
        <a:blip r:embed="rId26"/>
        <a:stretch/>
      </xdr:blipFill>
      <xdr:spPr>
        <a:xfrm>
          <a:off x="3360240" y="26181360"/>
          <a:ext cx="1833840" cy="1829520"/>
        </a:xfrm>
        <a:prstGeom prst="rect">
          <a:avLst/>
        </a:prstGeom>
        <a:noFill/>
        <a:ln w="0">
          <a:noFill/>
        </a:ln>
      </xdr:spPr>
    </xdr:pic>
    <xdr:clientData/>
  </xdr:twoCellAnchor>
  <xdr:twoCellAnchor editAs="oneCell">
    <xdr:from>
      <xdr:col>2</xdr:col>
      <xdr:colOff>598680</xdr:colOff>
      <xdr:row>63</xdr:row>
      <xdr:rowOff>40680</xdr:rowOff>
    </xdr:from>
    <xdr:to>
      <xdr:col>2</xdr:col>
      <xdr:colOff>1983240</xdr:colOff>
      <xdr:row>65</xdr:row>
      <xdr:rowOff>676800</xdr:rowOff>
    </xdr:to>
    <xdr:pic>
      <xdr:nvPicPr>
        <xdr:cNvPr id="39" name="Рисунок 115"/>
        <xdr:cNvPicPr/>
      </xdr:nvPicPr>
      <xdr:blipFill>
        <a:blip r:embed="rId27"/>
        <a:stretch/>
      </xdr:blipFill>
      <xdr:spPr>
        <a:xfrm>
          <a:off x="3618720" y="28101240"/>
          <a:ext cx="1384560" cy="1379160"/>
        </a:xfrm>
        <a:prstGeom prst="rect">
          <a:avLst/>
        </a:prstGeom>
        <a:noFill/>
        <a:ln w="0">
          <a:noFill/>
        </a:ln>
      </xdr:spPr>
    </xdr:pic>
    <xdr:clientData/>
  </xdr:twoCellAnchor>
  <xdr:twoCellAnchor editAs="oneCell">
    <xdr:from>
      <xdr:col>2</xdr:col>
      <xdr:colOff>544320</xdr:colOff>
      <xdr:row>70</xdr:row>
      <xdr:rowOff>54360</xdr:rowOff>
    </xdr:from>
    <xdr:to>
      <xdr:col>2</xdr:col>
      <xdr:colOff>2010600</xdr:colOff>
      <xdr:row>72</xdr:row>
      <xdr:rowOff>377640</xdr:rowOff>
    </xdr:to>
    <xdr:pic>
      <xdr:nvPicPr>
        <xdr:cNvPr id="40" name="Рисунок 116"/>
        <xdr:cNvPicPr/>
      </xdr:nvPicPr>
      <xdr:blipFill>
        <a:blip r:embed="rId28"/>
        <a:stretch/>
      </xdr:blipFill>
      <xdr:spPr>
        <a:xfrm>
          <a:off x="3564360" y="31763160"/>
          <a:ext cx="1466280" cy="1466280"/>
        </a:xfrm>
        <a:prstGeom prst="rect">
          <a:avLst/>
        </a:prstGeom>
        <a:noFill/>
        <a:ln w="0">
          <a:noFill/>
        </a:ln>
      </xdr:spPr>
    </xdr:pic>
    <xdr:clientData/>
  </xdr:twoCellAnchor>
  <xdr:twoCellAnchor editAs="oneCell">
    <xdr:from>
      <xdr:col>2</xdr:col>
      <xdr:colOff>489960</xdr:colOff>
      <xdr:row>73</xdr:row>
      <xdr:rowOff>40680</xdr:rowOff>
    </xdr:from>
    <xdr:to>
      <xdr:col>2</xdr:col>
      <xdr:colOff>2051640</xdr:colOff>
      <xdr:row>75</xdr:row>
      <xdr:rowOff>445680</xdr:rowOff>
    </xdr:to>
    <xdr:pic>
      <xdr:nvPicPr>
        <xdr:cNvPr id="41" name="Рисунок 118"/>
        <xdr:cNvPicPr/>
      </xdr:nvPicPr>
      <xdr:blipFill>
        <a:blip r:embed="rId29"/>
        <a:stretch/>
      </xdr:blipFill>
      <xdr:spPr>
        <a:xfrm>
          <a:off x="3510000" y="33311520"/>
          <a:ext cx="1561680" cy="1548000"/>
        </a:xfrm>
        <a:prstGeom prst="rect">
          <a:avLst/>
        </a:prstGeom>
        <a:noFill/>
        <a:ln w="0">
          <a:noFill/>
        </a:ln>
      </xdr:spPr>
    </xdr:pic>
    <xdr:clientData/>
  </xdr:twoCellAnchor>
  <xdr:twoCellAnchor editAs="oneCell">
    <xdr:from>
      <xdr:col>2</xdr:col>
      <xdr:colOff>380880</xdr:colOff>
      <xdr:row>76</xdr:row>
      <xdr:rowOff>27360</xdr:rowOff>
    </xdr:from>
    <xdr:to>
      <xdr:col>2</xdr:col>
      <xdr:colOff>2133000</xdr:colOff>
      <xdr:row>78</xdr:row>
      <xdr:rowOff>745200</xdr:rowOff>
    </xdr:to>
    <xdr:pic>
      <xdr:nvPicPr>
        <xdr:cNvPr id="42" name="Рисунок 120"/>
        <xdr:cNvPicPr/>
      </xdr:nvPicPr>
      <xdr:blipFill>
        <a:blip r:embed="rId30"/>
        <a:stretch/>
      </xdr:blipFill>
      <xdr:spPr>
        <a:xfrm>
          <a:off x="3400920" y="34917480"/>
          <a:ext cx="1752120" cy="1746360"/>
        </a:xfrm>
        <a:prstGeom prst="rect">
          <a:avLst/>
        </a:prstGeom>
        <a:noFill/>
        <a:ln w="0">
          <a:noFill/>
        </a:ln>
      </xdr:spPr>
    </xdr:pic>
    <xdr:clientData/>
  </xdr:twoCellAnchor>
  <xdr:twoCellAnchor editAs="oneCell">
    <xdr:from>
      <xdr:col>2</xdr:col>
      <xdr:colOff>476280</xdr:colOff>
      <xdr:row>79</xdr:row>
      <xdr:rowOff>40680</xdr:rowOff>
    </xdr:from>
    <xdr:to>
      <xdr:col>2</xdr:col>
      <xdr:colOff>1983600</xdr:colOff>
      <xdr:row>81</xdr:row>
      <xdr:rowOff>486360</xdr:rowOff>
    </xdr:to>
    <xdr:pic>
      <xdr:nvPicPr>
        <xdr:cNvPr id="43" name="Рисунок 122"/>
        <xdr:cNvPicPr/>
      </xdr:nvPicPr>
      <xdr:blipFill>
        <a:blip r:embed="rId31"/>
        <a:stretch/>
      </xdr:blipFill>
      <xdr:spPr>
        <a:xfrm>
          <a:off x="3496320" y="36740520"/>
          <a:ext cx="1507320" cy="1503000"/>
        </a:xfrm>
        <a:prstGeom prst="rect">
          <a:avLst/>
        </a:prstGeom>
        <a:noFill/>
        <a:ln w="0">
          <a:noFill/>
        </a:ln>
      </xdr:spPr>
    </xdr:pic>
    <xdr:clientData/>
  </xdr:twoCellAnchor>
  <xdr:twoCellAnchor editAs="oneCell">
    <xdr:from>
      <xdr:col>2</xdr:col>
      <xdr:colOff>394560</xdr:colOff>
      <xdr:row>82</xdr:row>
      <xdr:rowOff>40680</xdr:rowOff>
    </xdr:from>
    <xdr:to>
      <xdr:col>2</xdr:col>
      <xdr:colOff>2010600</xdr:colOff>
      <xdr:row>84</xdr:row>
      <xdr:rowOff>867600</xdr:rowOff>
    </xdr:to>
    <xdr:pic>
      <xdr:nvPicPr>
        <xdr:cNvPr id="44" name="Рисунок 124"/>
        <xdr:cNvPicPr/>
      </xdr:nvPicPr>
      <xdr:blipFill>
        <a:blip r:embed="rId32"/>
        <a:stretch/>
      </xdr:blipFill>
      <xdr:spPr>
        <a:xfrm>
          <a:off x="3414600" y="38331360"/>
          <a:ext cx="1616040" cy="1626840"/>
        </a:xfrm>
        <a:prstGeom prst="rect">
          <a:avLst/>
        </a:prstGeom>
        <a:noFill/>
        <a:ln w="0">
          <a:noFill/>
        </a:ln>
      </xdr:spPr>
    </xdr:pic>
    <xdr:clientData/>
  </xdr:twoCellAnchor>
  <xdr:twoCellAnchor editAs="oneCell">
    <xdr:from>
      <xdr:col>2</xdr:col>
      <xdr:colOff>544320</xdr:colOff>
      <xdr:row>86</xdr:row>
      <xdr:rowOff>40680</xdr:rowOff>
    </xdr:from>
    <xdr:to>
      <xdr:col>2</xdr:col>
      <xdr:colOff>1996920</xdr:colOff>
      <xdr:row>88</xdr:row>
      <xdr:rowOff>459360</xdr:rowOff>
    </xdr:to>
    <xdr:pic>
      <xdr:nvPicPr>
        <xdr:cNvPr id="45" name="Рисунок 126"/>
        <xdr:cNvPicPr/>
      </xdr:nvPicPr>
      <xdr:blipFill>
        <a:blip r:embed="rId33"/>
        <a:stretch/>
      </xdr:blipFill>
      <xdr:spPr>
        <a:xfrm>
          <a:off x="3564360" y="40550400"/>
          <a:ext cx="1452600" cy="1447560"/>
        </a:xfrm>
        <a:prstGeom prst="rect">
          <a:avLst/>
        </a:prstGeom>
        <a:noFill/>
        <a:ln w="0">
          <a:noFill/>
        </a:ln>
      </xdr:spPr>
    </xdr:pic>
    <xdr:clientData/>
  </xdr:twoCellAnchor>
  <xdr:twoCellAnchor editAs="oneCell">
    <xdr:from>
      <xdr:col>2</xdr:col>
      <xdr:colOff>380880</xdr:colOff>
      <xdr:row>89</xdr:row>
      <xdr:rowOff>54360</xdr:rowOff>
    </xdr:from>
    <xdr:to>
      <xdr:col>2</xdr:col>
      <xdr:colOff>2133000</xdr:colOff>
      <xdr:row>90</xdr:row>
      <xdr:rowOff>935640</xdr:rowOff>
    </xdr:to>
    <xdr:pic>
      <xdr:nvPicPr>
        <xdr:cNvPr id="46" name="Рисунок 128"/>
        <xdr:cNvPicPr/>
      </xdr:nvPicPr>
      <xdr:blipFill>
        <a:blip r:embed="rId34"/>
        <a:stretch/>
      </xdr:blipFill>
      <xdr:spPr>
        <a:xfrm>
          <a:off x="3400920" y="42097680"/>
          <a:ext cx="1752120" cy="1748160"/>
        </a:xfrm>
        <a:prstGeom prst="rect">
          <a:avLst/>
        </a:prstGeom>
        <a:noFill/>
        <a:ln w="0">
          <a:noFill/>
        </a:ln>
      </xdr:spPr>
    </xdr:pic>
    <xdr:clientData/>
  </xdr:twoCellAnchor>
  <xdr:twoCellAnchor editAs="oneCell">
    <xdr:from>
      <xdr:col>2</xdr:col>
      <xdr:colOff>530640</xdr:colOff>
      <xdr:row>92</xdr:row>
      <xdr:rowOff>54360</xdr:rowOff>
    </xdr:from>
    <xdr:to>
      <xdr:col>2</xdr:col>
      <xdr:colOff>2010600</xdr:colOff>
      <xdr:row>94</xdr:row>
      <xdr:rowOff>473040</xdr:rowOff>
    </xdr:to>
    <xdr:pic>
      <xdr:nvPicPr>
        <xdr:cNvPr id="47" name="Рисунок 130"/>
        <xdr:cNvPicPr/>
      </xdr:nvPicPr>
      <xdr:blipFill>
        <a:blip r:embed="rId35"/>
        <a:stretch/>
      </xdr:blipFill>
      <xdr:spPr>
        <a:xfrm>
          <a:off x="3550680" y="45079200"/>
          <a:ext cx="1479960" cy="1475640"/>
        </a:xfrm>
        <a:prstGeom prst="rect">
          <a:avLst/>
        </a:prstGeom>
        <a:noFill/>
        <a:ln w="0">
          <a:noFill/>
        </a:ln>
      </xdr:spPr>
    </xdr:pic>
    <xdr:clientData/>
  </xdr:twoCellAnchor>
  <xdr:twoCellAnchor editAs="oneCell">
    <xdr:from>
      <xdr:col>2</xdr:col>
      <xdr:colOff>462600</xdr:colOff>
      <xdr:row>95</xdr:row>
      <xdr:rowOff>163440</xdr:rowOff>
    </xdr:from>
    <xdr:to>
      <xdr:col>2</xdr:col>
      <xdr:colOff>1969920</xdr:colOff>
      <xdr:row>97</xdr:row>
      <xdr:rowOff>350640</xdr:rowOff>
    </xdr:to>
    <xdr:pic>
      <xdr:nvPicPr>
        <xdr:cNvPr id="48" name="Рисунок 132"/>
        <xdr:cNvPicPr/>
      </xdr:nvPicPr>
      <xdr:blipFill>
        <a:blip r:embed="rId36"/>
        <a:stretch/>
      </xdr:blipFill>
      <xdr:spPr>
        <a:xfrm>
          <a:off x="3482640" y="46750320"/>
          <a:ext cx="1507320" cy="1501560"/>
        </a:xfrm>
        <a:prstGeom prst="rect">
          <a:avLst/>
        </a:prstGeom>
        <a:noFill/>
        <a:ln w="0">
          <a:noFill/>
        </a:ln>
      </xdr:spPr>
    </xdr:pic>
    <xdr:clientData/>
  </xdr:twoCellAnchor>
  <xdr:twoCellAnchor editAs="oneCell">
    <xdr:from>
      <xdr:col>2</xdr:col>
      <xdr:colOff>639360</xdr:colOff>
      <xdr:row>101</xdr:row>
      <xdr:rowOff>54360</xdr:rowOff>
    </xdr:from>
    <xdr:to>
      <xdr:col>2</xdr:col>
      <xdr:colOff>1874520</xdr:colOff>
      <xdr:row>103</xdr:row>
      <xdr:rowOff>2160</xdr:rowOff>
    </xdr:to>
    <xdr:pic>
      <xdr:nvPicPr>
        <xdr:cNvPr id="49" name="Рисунок 134"/>
        <xdr:cNvPicPr/>
      </xdr:nvPicPr>
      <xdr:blipFill>
        <a:blip r:embed="rId37"/>
        <a:stretch/>
      </xdr:blipFill>
      <xdr:spPr>
        <a:xfrm>
          <a:off x="3659400" y="50279760"/>
          <a:ext cx="1235160" cy="1300320"/>
        </a:xfrm>
        <a:prstGeom prst="rect">
          <a:avLst/>
        </a:prstGeom>
        <a:noFill/>
        <a:ln w="0">
          <a:noFill/>
        </a:ln>
      </xdr:spPr>
    </xdr:pic>
    <xdr:clientData/>
  </xdr:twoCellAnchor>
  <xdr:twoCellAnchor editAs="oneCell">
    <xdr:from>
      <xdr:col>2</xdr:col>
      <xdr:colOff>516960</xdr:colOff>
      <xdr:row>103</xdr:row>
      <xdr:rowOff>54360</xdr:rowOff>
    </xdr:from>
    <xdr:to>
      <xdr:col>2</xdr:col>
      <xdr:colOff>1983240</xdr:colOff>
      <xdr:row>105</xdr:row>
      <xdr:rowOff>513720</xdr:rowOff>
    </xdr:to>
    <xdr:pic>
      <xdr:nvPicPr>
        <xdr:cNvPr id="50" name="Рисунок 136"/>
        <xdr:cNvPicPr/>
      </xdr:nvPicPr>
      <xdr:blipFill>
        <a:blip r:embed="rId38"/>
        <a:stretch/>
      </xdr:blipFill>
      <xdr:spPr>
        <a:xfrm>
          <a:off x="3537000" y="51632280"/>
          <a:ext cx="1466280" cy="1468800"/>
        </a:xfrm>
        <a:prstGeom prst="rect">
          <a:avLst/>
        </a:prstGeom>
        <a:noFill/>
        <a:ln w="0">
          <a:noFill/>
        </a:ln>
      </xdr:spPr>
    </xdr:pic>
    <xdr:clientData/>
  </xdr:twoCellAnchor>
  <xdr:twoCellAnchor editAs="oneCell">
    <xdr:from>
      <xdr:col>2</xdr:col>
      <xdr:colOff>244800</xdr:colOff>
      <xdr:row>114</xdr:row>
      <xdr:rowOff>68040</xdr:rowOff>
    </xdr:from>
    <xdr:to>
      <xdr:col>2</xdr:col>
      <xdr:colOff>2241720</xdr:colOff>
      <xdr:row>116</xdr:row>
      <xdr:rowOff>677160</xdr:rowOff>
    </xdr:to>
    <xdr:pic>
      <xdr:nvPicPr>
        <xdr:cNvPr id="51" name="Рисунок 138"/>
        <xdr:cNvPicPr/>
      </xdr:nvPicPr>
      <xdr:blipFill>
        <a:blip r:embed="rId39"/>
        <a:stretch/>
      </xdr:blipFill>
      <xdr:spPr>
        <a:xfrm>
          <a:off x="3264840" y="57618000"/>
          <a:ext cx="1996920" cy="1999800"/>
        </a:xfrm>
        <a:prstGeom prst="rect">
          <a:avLst/>
        </a:prstGeom>
        <a:noFill/>
        <a:ln w="0">
          <a:noFill/>
        </a:ln>
      </xdr:spPr>
    </xdr:pic>
    <xdr:clientData/>
  </xdr:twoCellAnchor>
  <xdr:twoCellAnchor editAs="oneCell">
    <xdr:from>
      <xdr:col>2</xdr:col>
      <xdr:colOff>136080</xdr:colOff>
      <xdr:row>117</xdr:row>
      <xdr:rowOff>54360</xdr:rowOff>
    </xdr:from>
    <xdr:to>
      <xdr:col>2</xdr:col>
      <xdr:colOff>2405160</xdr:colOff>
      <xdr:row>120</xdr:row>
      <xdr:rowOff>609120</xdr:rowOff>
    </xdr:to>
    <xdr:pic>
      <xdr:nvPicPr>
        <xdr:cNvPr id="52" name="Рисунок 140"/>
        <xdr:cNvPicPr/>
      </xdr:nvPicPr>
      <xdr:blipFill>
        <a:blip r:embed="rId40"/>
        <a:stretch/>
      </xdr:blipFill>
      <xdr:spPr>
        <a:xfrm>
          <a:off x="3156120" y="59747400"/>
          <a:ext cx="2269080" cy="2269440"/>
        </a:xfrm>
        <a:prstGeom prst="rect">
          <a:avLst/>
        </a:prstGeom>
        <a:noFill/>
        <a:ln w="0">
          <a:noFill/>
        </a:ln>
      </xdr:spPr>
    </xdr:pic>
    <xdr:clientData/>
  </xdr:twoCellAnchor>
  <xdr:twoCellAnchor editAs="oneCell">
    <xdr:from>
      <xdr:col>2</xdr:col>
      <xdr:colOff>122400</xdr:colOff>
      <xdr:row>121</xdr:row>
      <xdr:rowOff>68040</xdr:rowOff>
    </xdr:from>
    <xdr:to>
      <xdr:col>2</xdr:col>
      <xdr:colOff>2391480</xdr:colOff>
      <xdr:row>124</xdr:row>
      <xdr:rowOff>609120</xdr:rowOff>
    </xdr:to>
    <xdr:pic>
      <xdr:nvPicPr>
        <xdr:cNvPr id="53" name="Рисунок 142"/>
        <xdr:cNvPicPr/>
      </xdr:nvPicPr>
      <xdr:blipFill>
        <a:blip r:embed="rId41"/>
        <a:stretch/>
      </xdr:blipFill>
      <xdr:spPr>
        <a:xfrm>
          <a:off x="3142440" y="62123400"/>
          <a:ext cx="2269080" cy="2265120"/>
        </a:xfrm>
        <a:prstGeom prst="rect">
          <a:avLst/>
        </a:prstGeom>
        <a:noFill/>
        <a:ln w="0">
          <a:noFill/>
        </a:ln>
      </xdr:spPr>
    </xdr:pic>
    <xdr:clientData/>
  </xdr:twoCellAnchor>
  <xdr:twoCellAnchor editAs="oneCell">
    <xdr:from>
      <xdr:col>2</xdr:col>
      <xdr:colOff>54360</xdr:colOff>
      <xdr:row>129</xdr:row>
      <xdr:rowOff>149760</xdr:rowOff>
    </xdr:from>
    <xdr:to>
      <xdr:col>2</xdr:col>
      <xdr:colOff>2459520</xdr:colOff>
      <xdr:row>132</xdr:row>
      <xdr:rowOff>541080</xdr:rowOff>
    </xdr:to>
    <xdr:pic>
      <xdr:nvPicPr>
        <xdr:cNvPr id="54" name="Рисунок 144"/>
        <xdr:cNvPicPr/>
      </xdr:nvPicPr>
      <xdr:blipFill>
        <a:blip r:embed="rId42"/>
        <a:stretch/>
      </xdr:blipFill>
      <xdr:spPr>
        <a:xfrm>
          <a:off x="3074400" y="66977280"/>
          <a:ext cx="2405160" cy="2410560"/>
        </a:xfrm>
        <a:prstGeom prst="rect">
          <a:avLst/>
        </a:prstGeom>
        <a:noFill/>
        <a:ln w="0">
          <a:noFill/>
        </a:ln>
      </xdr:spPr>
    </xdr:pic>
    <xdr:clientData/>
  </xdr:twoCellAnchor>
  <xdr:twoCellAnchor editAs="oneCell">
    <xdr:from>
      <xdr:col>2</xdr:col>
      <xdr:colOff>40680</xdr:colOff>
      <xdr:row>133</xdr:row>
      <xdr:rowOff>149760</xdr:rowOff>
    </xdr:from>
    <xdr:to>
      <xdr:col>2</xdr:col>
      <xdr:colOff>2473200</xdr:colOff>
      <xdr:row>136</xdr:row>
      <xdr:rowOff>541080</xdr:rowOff>
    </xdr:to>
    <xdr:pic>
      <xdr:nvPicPr>
        <xdr:cNvPr id="55" name="Рисунок 146"/>
        <xdr:cNvPicPr/>
      </xdr:nvPicPr>
      <xdr:blipFill>
        <a:blip r:embed="rId43"/>
        <a:stretch/>
      </xdr:blipFill>
      <xdr:spPr>
        <a:xfrm>
          <a:off x="3060720" y="69682320"/>
          <a:ext cx="2432520" cy="2448720"/>
        </a:xfrm>
        <a:prstGeom prst="rect">
          <a:avLst/>
        </a:prstGeom>
        <a:noFill/>
        <a:ln w="0">
          <a:noFill/>
        </a:ln>
      </xdr:spPr>
    </xdr:pic>
    <xdr:clientData/>
  </xdr:twoCellAnchor>
  <xdr:twoCellAnchor editAs="oneCell">
    <xdr:from>
      <xdr:col>2</xdr:col>
      <xdr:colOff>176760</xdr:colOff>
      <xdr:row>140</xdr:row>
      <xdr:rowOff>68040</xdr:rowOff>
    </xdr:from>
    <xdr:to>
      <xdr:col>2</xdr:col>
      <xdr:colOff>2337120</xdr:colOff>
      <xdr:row>140</xdr:row>
      <xdr:rowOff>2228400</xdr:rowOff>
    </xdr:to>
    <xdr:pic>
      <xdr:nvPicPr>
        <xdr:cNvPr id="56" name="Рисунок 148"/>
        <xdr:cNvPicPr/>
      </xdr:nvPicPr>
      <xdr:blipFill>
        <a:blip r:embed="rId44"/>
        <a:stretch/>
      </xdr:blipFill>
      <xdr:spPr>
        <a:xfrm>
          <a:off x="3196800" y="74486880"/>
          <a:ext cx="2160360" cy="2160360"/>
        </a:xfrm>
        <a:prstGeom prst="rect">
          <a:avLst/>
        </a:prstGeom>
        <a:noFill/>
        <a:ln w="0">
          <a:noFill/>
        </a:ln>
      </xdr:spPr>
    </xdr:pic>
    <xdr:clientData/>
  </xdr:twoCellAnchor>
  <xdr:twoCellAnchor editAs="oneCell">
    <xdr:from>
      <xdr:col>2</xdr:col>
      <xdr:colOff>340200</xdr:colOff>
      <xdr:row>141</xdr:row>
      <xdr:rowOff>95400</xdr:rowOff>
    </xdr:from>
    <xdr:to>
      <xdr:col>2</xdr:col>
      <xdr:colOff>2201040</xdr:colOff>
      <xdr:row>143</xdr:row>
      <xdr:rowOff>595800</xdr:rowOff>
    </xdr:to>
    <xdr:pic>
      <xdr:nvPicPr>
        <xdr:cNvPr id="57" name="Рисунок 150"/>
        <xdr:cNvPicPr/>
      </xdr:nvPicPr>
      <xdr:blipFill>
        <a:blip r:embed="rId45"/>
        <a:stretch/>
      </xdr:blipFill>
      <xdr:spPr>
        <a:xfrm>
          <a:off x="3360240" y="76800240"/>
          <a:ext cx="1860840" cy="1872000"/>
        </a:xfrm>
        <a:prstGeom prst="rect">
          <a:avLst/>
        </a:prstGeom>
        <a:noFill/>
        <a:ln w="0">
          <a:noFill/>
        </a:ln>
      </xdr:spPr>
    </xdr:pic>
    <xdr:clientData/>
  </xdr:twoCellAnchor>
  <xdr:twoCellAnchor editAs="oneCell">
    <xdr:from>
      <xdr:col>2</xdr:col>
      <xdr:colOff>408240</xdr:colOff>
      <xdr:row>145</xdr:row>
      <xdr:rowOff>40680</xdr:rowOff>
    </xdr:from>
    <xdr:to>
      <xdr:col>2</xdr:col>
      <xdr:colOff>2160360</xdr:colOff>
      <xdr:row>147</xdr:row>
      <xdr:rowOff>554400</xdr:rowOff>
    </xdr:to>
    <xdr:pic>
      <xdr:nvPicPr>
        <xdr:cNvPr id="58" name="Рисунок 152"/>
        <xdr:cNvPicPr/>
      </xdr:nvPicPr>
      <xdr:blipFill>
        <a:blip r:embed="rId46"/>
        <a:stretch/>
      </xdr:blipFill>
      <xdr:spPr>
        <a:xfrm>
          <a:off x="3428280" y="79621920"/>
          <a:ext cx="1752120" cy="1752120"/>
        </a:xfrm>
        <a:prstGeom prst="rect">
          <a:avLst/>
        </a:prstGeom>
        <a:noFill/>
        <a:ln w="0">
          <a:noFill/>
        </a:ln>
      </xdr:spPr>
    </xdr:pic>
    <xdr:clientData/>
  </xdr:twoCellAnchor>
  <xdr:twoCellAnchor editAs="oneCell">
    <xdr:from>
      <xdr:col>2</xdr:col>
      <xdr:colOff>285840</xdr:colOff>
      <xdr:row>148</xdr:row>
      <xdr:rowOff>54360</xdr:rowOff>
    </xdr:from>
    <xdr:to>
      <xdr:col>2</xdr:col>
      <xdr:colOff>2228400</xdr:colOff>
      <xdr:row>151</xdr:row>
      <xdr:rowOff>513720</xdr:rowOff>
    </xdr:to>
    <xdr:pic>
      <xdr:nvPicPr>
        <xdr:cNvPr id="59" name="Рисунок 154"/>
        <xdr:cNvPicPr/>
      </xdr:nvPicPr>
      <xdr:blipFill>
        <a:blip r:embed="rId47"/>
        <a:stretch/>
      </xdr:blipFill>
      <xdr:spPr>
        <a:xfrm>
          <a:off x="3305880" y="81464400"/>
          <a:ext cx="1942560" cy="1945440"/>
        </a:xfrm>
        <a:prstGeom prst="rect">
          <a:avLst/>
        </a:prstGeom>
        <a:noFill/>
        <a:ln w="0">
          <a:noFill/>
        </a:ln>
      </xdr:spPr>
    </xdr:pic>
    <xdr:clientData/>
  </xdr:twoCellAnchor>
  <xdr:twoCellAnchor editAs="oneCell">
    <xdr:from>
      <xdr:col>2</xdr:col>
      <xdr:colOff>530640</xdr:colOff>
      <xdr:row>152</xdr:row>
      <xdr:rowOff>27360</xdr:rowOff>
    </xdr:from>
    <xdr:to>
      <xdr:col>2</xdr:col>
      <xdr:colOff>2037960</xdr:colOff>
      <xdr:row>153</xdr:row>
      <xdr:rowOff>718200</xdr:rowOff>
    </xdr:to>
    <xdr:pic>
      <xdr:nvPicPr>
        <xdr:cNvPr id="60" name="Рисунок 156"/>
        <xdr:cNvPicPr/>
      </xdr:nvPicPr>
      <xdr:blipFill>
        <a:blip r:embed="rId48"/>
        <a:stretch/>
      </xdr:blipFill>
      <xdr:spPr>
        <a:xfrm>
          <a:off x="3550680" y="83485440"/>
          <a:ext cx="1507320" cy="1509840"/>
        </a:xfrm>
        <a:prstGeom prst="rect">
          <a:avLst/>
        </a:prstGeom>
        <a:noFill/>
        <a:ln w="0">
          <a:noFill/>
        </a:ln>
      </xdr:spPr>
    </xdr:pic>
    <xdr:clientData/>
  </xdr:twoCellAnchor>
  <xdr:twoCellAnchor editAs="oneCell">
    <xdr:from>
      <xdr:col>2</xdr:col>
      <xdr:colOff>530640</xdr:colOff>
      <xdr:row>154</xdr:row>
      <xdr:rowOff>54360</xdr:rowOff>
    </xdr:from>
    <xdr:to>
      <xdr:col>2</xdr:col>
      <xdr:colOff>1996920</xdr:colOff>
      <xdr:row>156</xdr:row>
      <xdr:rowOff>445680</xdr:rowOff>
    </xdr:to>
    <xdr:pic>
      <xdr:nvPicPr>
        <xdr:cNvPr id="61" name="Рисунок 158"/>
        <xdr:cNvPicPr/>
      </xdr:nvPicPr>
      <xdr:blipFill>
        <a:blip r:embed="rId49"/>
        <a:stretch/>
      </xdr:blipFill>
      <xdr:spPr>
        <a:xfrm>
          <a:off x="3550680" y="85084200"/>
          <a:ext cx="1466280" cy="1467360"/>
        </a:xfrm>
        <a:prstGeom prst="rect">
          <a:avLst/>
        </a:prstGeom>
        <a:noFill/>
        <a:ln w="0">
          <a:noFill/>
        </a:ln>
      </xdr:spPr>
    </xdr:pic>
    <xdr:clientData/>
  </xdr:twoCellAnchor>
  <xdr:twoCellAnchor editAs="oneCell">
    <xdr:from>
      <xdr:col>2</xdr:col>
      <xdr:colOff>462600</xdr:colOff>
      <xdr:row>157</xdr:row>
      <xdr:rowOff>68040</xdr:rowOff>
    </xdr:from>
    <xdr:to>
      <xdr:col>2</xdr:col>
      <xdr:colOff>2119320</xdr:colOff>
      <xdr:row>160</xdr:row>
      <xdr:rowOff>377640</xdr:rowOff>
    </xdr:to>
    <xdr:pic>
      <xdr:nvPicPr>
        <xdr:cNvPr id="62" name="Рисунок 160"/>
        <xdr:cNvPicPr/>
      </xdr:nvPicPr>
      <xdr:blipFill>
        <a:blip r:embed="rId50"/>
        <a:stretch/>
      </xdr:blipFill>
      <xdr:spPr>
        <a:xfrm>
          <a:off x="3482640" y="86669280"/>
          <a:ext cx="1656720" cy="1652760"/>
        </a:xfrm>
        <a:prstGeom prst="rect">
          <a:avLst/>
        </a:prstGeom>
        <a:noFill/>
        <a:ln w="0">
          <a:noFill/>
        </a:ln>
      </xdr:spPr>
    </xdr:pic>
    <xdr:clientData/>
  </xdr:twoCellAnchor>
  <xdr:twoCellAnchor editAs="oneCell">
    <xdr:from>
      <xdr:col>2</xdr:col>
      <xdr:colOff>204120</xdr:colOff>
      <xdr:row>161</xdr:row>
      <xdr:rowOff>40680</xdr:rowOff>
    </xdr:from>
    <xdr:to>
      <xdr:col>2</xdr:col>
      <xdr:colOff>2323440</xdr:colOff>
      <xdr:row>164</xdr:row>
      <xdr:rowOff>513720</xdr:rowOff>
    </xdr:to>
    <xdr:pic>
      <xdr:nvPicPr>
        <xdr:cNvPr id="63" name="Рисунок 162"/>
        <xdr:cNvPicPr/>
      </xdr:nvPicPr>
      <xdr:blipFill>
        <a:blip r:embed="rId51"/>
        <a:stretch/>
      </xdr:blipFill>
      <xdr:spPr>
        <a:xfrm>
          <a:off x="3224160" y="88432560"/>
          <a:ext cx="2119320" cy="2121120"/>
        </a:xfrm>
        <a:prstGeom prst="rect">
          <a:avLst/>
        </a:prstGeom>
        <a:noFill/>
        <a:ln w="0">
          <a:noFill/>
        </a:ln>
      </xdr:spPr>
    </xdr:pic>
    <xdr:clientData/>
  </xdr:twoCellAnchor>
  <xdr:twoCellAnchor editAs="oneCell">
    <xdr:from>
      <xdr:col>2</xdr:col>
      <xdr:colOff>448920</xdr:colOff>
      <xdr:row>165</xdr:row>
      <xdr:rowOff>40680</xdr:rowOff>
    </xdr:from>
    <xdr:to>
      <xdr:col>2</xdr:col>
      <xdr:colOff>2010600</xdr:colOff>
      <xdr:row>166</xdr:row>
      <xdr:rowOff>758520</xdr:rowOff>
    </xdr:to>
    <xdr:pic>
      <xdr:nvPicPr>
        <xdr:cNvPr id="64" name="Рисунок 164"/>
        <xdr:cNvPicPr/>
      </xdr:nvPicPr>
      <xdr:blipFill>
        <a:blip r:embed="rId52"/>
        <a:stretch/>
      </xdr:blipFill>
      <xdr:spPr>
        <a:xfrm>
          <a:off x="3468960" y="90642600"/>
          <a:ext cx="1561680" cy="1565280"/>
        </a:xfrm>
        <a:prstGeom prst="rect">
          <a:avLst/>
        </a:prstGeom>
        <a:noFill/>
        <a:ln w="0">
          <a:noFill/>
        </a:ln>
      </xdr:spPr>
    </xdr:pic>
    <xdr:clientData/>
  </xdr:twoCellAnchor>
  <xdr:twoCellAnchor editAs="oneCell">
    <xdr:from>
      <xdr:col>2</xdr:col>
      <xdr:colOff>503640</xdr:colOff>
      <xdr:row>167</xdr:row>
      <xdr:rowOff>54360</xdr:rowOff>
    </xdr:from>
    <xdr:to>
      <xdr:col>2</xdr:col>
      <xdr:colOff>2079000</xdr:colOff>
      <xdr:row>168</xdr:row>
      <xdr:rowOff>785880</xdr:rowOff>
    </xdr:to>
    <xdr:pic>
      <xdr:nvPicPr>
        <xdr:cNvPr id="65" name="Рисунок 166"/>
        <xdr:cNvPicPr/>
      </xdr:nvPicPr>
      <xdr:blipFill>
        <a:blip r:embed="rId53"/>
        <a:stretch/>
      </xdr:blipFill>
      <xdr:spPr>
        <a:xfrm>
          <a:off x="3523680" y="92294640"/>
          <a:ext cx="1575360" cy="1578960"/>
        </a:xfrm>
        <a:prstGeom prst="rect">
          <a:avLst/>
        </a:prstGeom>
        <a:noFill/>
        <a:ln w="0">
          <a:noFill/>
        </a:ln>
      </xdr:spPr>
    </xdr:pic>
    <xdr:clientData/>
  </xdr:twoCellAnchor>
  <xdr:twoCellAnchor editAs="oneCell">
    <xdr:from>
      <xdr:col>2</xdr:col>
      <xdr:colOff>40680</xdr:colOff>
      <xdr:row>169</xdr:row>
      <xdr:rowOff>149760</xdr:rowOff>
    </xdr:from>
    <xdr:to>
      <xdr:col>2</xdr:col>
      <xdr:colOff>2486880</xdr:colOff>
      <xdr:row>171</xdr:row>
      <xdr:rowOff>718200</xdr:rowOff>
    </xdr:to>
    <xdr:pic>
      <xdr:nvPicPr>
        <xdr:cNvPr id="66" name="Рисунок 168"/>
        <xdr:cNvPicPr/>
      </xdr:nvPicPr>
      <xdr:blipFill>
        <a:blip r:embed="rId54"/>
        <a:stretch/>
      </xdr:blipFill>
      <xdr:spPr>
        <a:xfrm>
          <a:off x="3060720" y="94085280"/>
          <a:ext cx="2446200" cy="2435400"/>
        </a:xfrm>
        <a:prstGeom prst="rect">
          <a:avLst/>
        </a:prstGeom>
        <a:noFill/>
        <a:ln w="0">
          <a:noFill/>
        </a:ln>
      </xdr:spPr>
    </xdr:pic>
    <xdr:clientData/>
  </xdr:twoCellAnchor>
  <xdr:twoCellAnchor editAs="oneCell">
    <xdr:from>
      <xdr:col>2</xdr:col>
      <xdr:colOff>190440</xdr:colOff>
      <xdr:row>176</xdr:row>
      <xdr:rowOff>40680</xdr:rowOff>
    </xdr:from>
    <xdr:to>
      <xdr:col>2</xdr:col>
      <xdr:colOff>2309760</xdr:colOff>
      <xdr:row>178</xdr:row>
      <xdr:rowOff>880920</xdr:rowOff>
    </xdr:to>
    <xdr:pic>
      <xdr:nvPicPr>
        <xdr:cNvPr id="67" name="Рисунок 170"/>
        <xdr:cNvPicPr/>
      </xdr:nvPicPr>
      <xdr:blipFill>
        <a:blip r:embed="rId55"/>
        <a:stretch/>
      </xdr:blipFill>
      <xdr:spPr>
        <a:xfrm>
          <a:off x="3210480" y="98824320"/>
          <a:ext cx="2119320" cy="2126160"/>
        </a:xfrm>
        <a:prstGeom prst="rect">
          <a:avLst/>
        </a:prstGeom>
        <a:noFill/>
        <a:ln w="0">
          <a:noFill/>
        </a:ln>
      </xdr:spPr>
    </xdr:pic>
    <xdr:clientData/>
  </xdr:twoCellAnchor>
  <xdr:twoCellAnchor editAs="oneCell">
    <xdr:from>
      <xdr:col>2</xdr:col>
      <xdr:colOff>68040</xdr:colOff>
      <xdr:row>179</xdr:row>
      <xdr:rowOff>68040</xdr:rowOff>
    </xdr:from>
    <xdr:to>
      <xdr:col>2</xdr:col>
      <xdr:colOff>2446200</xdr:colOff>
      <xdr:row>181</xdr:row>
      <xdr:rowOff>772200</xdr:rowOff>
    </xdr:to>
    <xdr:pic>
      <xdr:nvPicPr>
        <xdr:cNvPr id="68" name="Рисунок 172"/>
        <xdr:cNvPicPr/>
      </xdr:nvPicPr>
      <xdr:blipFill>
        <a:blip r:embed="rId56"/>
        <a:stretch/>
      </xdr:blipFill>
      <xdr:spPr>
        <a:xfrm>
          <a:off x="3088080" y="101061720"/>
          <a:ext cx="2378160" cy="2380320"/>
        </a:xfrm>
        <a:prstGeom prst="rect">
          <a:avLst/>
        </a:prstGeom>
        <a:noFill/>
        <a:ln w="0">
          <a:noFill/>
        </a:ln>
      </xdr:spPr>
    </xdr:pic>
    <xdr:clientData/>
  </xdr:twoCellAnchor>
  <xdr:twoCellAnchor editAs="oneCell">
    <xdr:from>
      <xdr:col>2</xdr:col>
      <xdr:colOff>81720</xdr:colOff>
      <xdr:row>185</xdr:row>
      <xdr:rowOff>68040</xdr:rowOff>
    </xdr:from>
    <xdr:to>
      <xdr:col>2</xdr:col>
      <xdr:colOff>2432520</xdr:colOff>
      <xdr:row>187</xdr:row>
      <xdr:rowOff>758880</xdr:rowOff>
    </xdr:to>
    <xdr:pic>
      <xdr:nvPicPr>
        <xdr:cNvPr id="69" name="Рисунок 174"/>
        <xdr:cNvPicPr/>
      </xdr:nvPicPr>
      <xdr:blipFill>
        <a:blip r:embed="rId57"/>
        <a:stretch/>
      </xdr:blipFill>
      <xdr:spPr>
        <a:xfrm>
          <a:off x="3101760" y="104938200"/>
          <a:ext cx="2350800" cy="2338920"/>
        </a:xfrm>
        <a:prstGeom prst="rect">
          <a:avLst/>
        </a:prstGeom>
        <a:noFill/>
        <a:ln w="0">
          <a:noFill/>
        </a:ln>
      </xdr:spPr>
    </xdr:pic>
    <xdr:clientData/>
  </xdr:twoCellAnchor>
  <xdr:twoCellAnchor editAs="oneCell">
    <xdr:from>
      <xdr:col>2</xdr:col>
      <xdr:colOff>558000</xdr:colOff>
      <xdr:row>190</xdr:row>
      <xdr:rowOff>40680</xdr:rowOff>
    </xdr:from>
    <xdr:to>
      <xdr:col>2</xdr:col>
      <xdr:colOff>2010600</xdr:colOff>
      <xdr:row>193</xdr:row>
      <xdr:rowOff>350280</xdr:rowOff>
    </xdr:to>
    <xdr:pic>
      <xdr:nvPicPr>
        <xdr:cNvPr id="70" name="Рисунок 176"/>
        <xdr:cNvPicPr/>
      </xdr:nvPicPr>
      <xdr:blipFill>
        <a:blip r:embed="rId58"/>
        <a:stretch/>
      </xdr:blipFill>
      <xdr:spPr>
        <a:xfrm>
          <a:off x="3578040" y="108397080"/>
          <a:ext cx="1452600" cy="1452600"/>
        </a:xfrm>
        <a:prstGeom prst="rect">
          <a:avLst/>
        </a:prstGeom>
        <a:noFill/>
        <a:ln w="0">
          <a:noFill/>
        </a:ln>
      </xdr:spPr>
    </xdr:pic>
    <xdr:clientData/>
  </xdr:twoCellAnchor>
  <xdr:twoCellAnchor editAs="oneCell">
    <xdr:from>
      <xdr:col>2</xdr:col>
      <xdr:colOff>544320</xdr:colOff>
      <xdr:row>194</xdr:row>
      <xdr:rowOff>40680</xdr:rowOff>
    </xdr:from>
    <xdr:to>
      <xdr:col>2</xdr:col>
      <xdr:colOff>1996920</xdr:colOff>
      <xdr:row>197</xdr:row>
      <xdr:rowOff>350280</xdr:rowOff>
    </xdr:to>
    <xdr:pic>
      <xdr:nvPicPr>
        <xdr:cNvPr id="71" name="Рисунок 177"/>
        <xdr:cNvPicPr/>
      </xdr:nvPicPr>
      <xdr:blipFill>
        <a:blip r:embed="rId59"/>
        <a:stretch/>
      </xdr:blipFill>
      <xdr:spPr>
        <a:xfrm>
          <a:off x="3564360" y="109920960"/>
          <a:ext cx="1452600" cy="1452600"/>
        </a:xfrm>
        <a:prstGeom prst="rect">
          <a:avLst/>
        </a:prstGeom>
        <a:noFill/>
        <a:ln w="0">
          <a:noFill/>
        </a:ln>
      </xdr:spPr>
    </xdr:pic>
    <xdr:clientData/>
  </xdr:twoCellAnchor>
  <xdr:twoCellAnchor editAs="oneCell">
    <xdr:from>
      <xdr:col>2</xdr:col>
      <xdr:colOff>544320</xdr:colOff>
      <xdr:row>198</xdr:row>
      <xdr:rowOff>40680</xdr:rowOff>
    </xdr:from>
    <xdr:to>
      <xdr:col>2</xdr:col>
      <xdr:colOff>1996920</xdr:colOff>
      <xdr:row>201</xdr:row>
      <xdr:rowOff>350280</xdr:rowOff>
    </xdr:to>
    <xdr:pic>
      <xdr:nvPicPr>
        <xdr:cNvPr id="72" name="Рисунок 179"/>
        <xdr:cNvPicPr/>
      </xdr:nvPicPr>
      <xdr:blipFill>
        <a:blip r:embed="rId60"/>
        <a:stretch/>
      </xdr:blipFill>
      <xdr:spPr>
        <a:xfrm>
          <a:off x="3564360" y="111445200"/>
          <a:ext cx="1452600" cy="1452600"/>
        </a:xfrm>
        <a:prstGeom prst="rect">
          <a:avLst/>
        </a:prstGeom>
        <a:noFill/>
        <a:ln w="0">
          <a:noFill/>
        </a:ln>
      </xdr:spPr>
    </xdr:pic>
    <xdr:clientData/>
  </xdr:twoCellAnchor>
  <xdr:twoCellAnchor editAs="oneCell">
    <xdr:from>
      <xdr:col>2</xdr:col>
      <xdr:colOff>571320</xdr:colOff>
      <xdr:row>202</xdr:row>
      <xdr:rowOff>54360</xdr:rowOff>
    </xdr:from>
    <xdr:to>
      <xdr:col>2</xdr:col>
      <xdr:colOff>1996920</xdr:colOff>
      <xdr:row>205</xdr:row>
      <xdr:rowOff>336960</xdr:rowOff>
    </xdr:to>
    <xdr:pic>
      <xdr:nvPicPr>
        <xdr:cNvPr id="73" name="Рисунок 181"/>
        <xdr:cNvPicPr/>
      </xdr:nvPicPr>
      <xdr:blipFill>
        <a:blip r:embed="rId61"/>
        <a:stretch/>
      </xdr:blipFill>
      <xdr:spPr>
        <a:xfrm>
          <a:off x="3591360" y="112982760"/>
          <a:ext cx="1425600" cy="1425600"/>
        </a:xfrm>
        <a:prstGeom prst="rect">
          <a:avLst/>
        </a:prstGeom>
        <a:noFill/>
        <a:ln w="0">
          <a:noFill/>
        </a:ln>
      </xdr:spPr>
    </xdr:pic>
    <xdr:clientData/>
  </xdr:twoCellAnchor>
  <xdr:twoCellAnchor editAs="oneCell">
    <xdr:from>
      <xdr:col>2</xdr:col>
      <xdr:colOff>421920</xdr:colOff>
      <xdr:row>206</xdr:row>
      <xdr:rowOff>40680</xdr:rowOff>
    </xdr:from>
    <xdr:to>
      <xdr:col>2</xdr:col>
      <xdr:colOff>2119680</xdr:colOff>
      <xdr:row>209</xdr:row>
      <xdr:rowOff>595440</xdr:rowOff>
    </xdr:to>
    <xdr:pic>
      <xdr:nvPicPr>
        <xdr:cNvPr id="74" name="Рисунок 183"/>
        <xdr:cNvPicPr/>
      </xdr:nvPicPr>
      <xdr:blipFill>
        <a:blip r:embed="rId62"/>
        <a:stretch/>
      </xdr:blipFill>
      <xdr:spPr>
        <a:xfrm>
          <a:off x="3441960" y="114492960"/>
          <a:ext cx="1697760" cy="1697760"/>
        </a:xfrm>
        <a:prstGeom prst="rect">
          <a:avLst/>
        </a:prstGeom>
        <a:noFill/>
        <a:ln w="0">
          <a:noFill/>
        </a:ln>
      </xdr:spPr>
    </xdr:pic>
    <xdr:clientData/>
  </xdr:twoCellAnchor>
  <xdr:twoCellAnchor editAs="oneCell">
    <xdr:from>
      <xdr:col>2</xdr:col>
      <xdr:colOff>408240</xdr:colOff>
      <xdr:row>210</xdr:row>
      <xdr:rowOff>54360</xdr:rowOff>
    </xdr:from>
    <xdr:to>
      <xdr:col>2</xdr:col>
      <xdr:colOff>2106000</xdr:colOff>
      <xdr:row>213</xdr:row>
      <xdr:rowOff>609120</xdr:rowOff>
    </xdr:to>
    <xdr:pic>
      <xdr:nvPicPr>
        <xdr:cNvPr id="75" name="Рисунок 185"/>
        <xdr:cNvPicPr/>
      </xdr:nvPicPr>
      <xdr:blipFill>
        <a:blip r:embed="rId63"/>
        <a:stretch/>
      </xdr:blipFill>
      <xdr:spPr>
        <a:xfrm>
          <a:off x="3428280" y="116259480"/>
          <a:ext cx="1697760" cy="1697760"/>
        </a:xfrm>
        <a:prstGeom prst="rect">
          <a:avLst/>
        </a:prstGeom>
        <a:noFill/>
        <a:ln w="0">
          <a:noFill/>
        </a:ln>
      </xdr:spPr>
    </xdr:pic>
    <xdr:clientData/>
  </xdr:twoCellAnchor>
  <xdr:twoCellAnchor editAs="oneCell">
    <xdr:from>
      <xdr:col>2</xdr:col>
      <xdr:colOff>489960</xdr:colOff>
      <xdr:row>218</xdr:row>
      <xdr:rowOff>27360</xdr:rowOff>
    </xdr:from>
    <xdr:to>
      <xdr:col>2</xdr:col>
      <xdr:colOff>2051640</xdr:colOff>
      <xdr:row>221</xdr:row>
      <xdr:rowOff>446040</xdr:rowOff>
    </xdr:to>
    <xdr:pic>
      <xdr:nvPicPr>
        <xdr:cNvPr id="76" name="Рисунок 187"/>
        <xdr:cNvPicPr/>
      </xdr:nvPicPr>
      <xdr:blipFill>
        <a:blip r:embed="rId64"/>
        <a:stretch/>
      </xdr:blipFill>
      <xdr:spPr>
        <a:xfrm>
          <a:off x="3510000" y="119718360"/>
          <a:ext cx="1561680" cy="1561680"/>
        </a:xfrm>
        <a:prstGeom prst="rect">
          <a:avLst/>
        </a:prstGeom>
        <a:noFill/>
        <a:ln w="0">
          <a:noFill/>
        </a:ln>
      </xdr:spPr>
    </xdr:pic>
    <xdr:clientData/>
  </xdr:twoCellAnchor>
  <xdr:twoCellAnchor editAs="oneCell">
    <xdr:from>
      <xdr:col>2</xdr:col>
      <xdr:colOff>558000</xdr:colOff>
      <xdr:row>222</xdr:row>
      <xdr:rowOff>40680</xdr:rowOff>
    </xdr:from>
    <xdr:to>
      <xdr:col>2</xdr:col>
      <xdr:colOff>2010600</xdr:colOff>
      <xdr:row>225</xdr:row>
      <xdr:rowOff>350280</xdr:rowOff>
    </xdr:to>
    <xdr:pic>
      <xdr:nvPicPr>
        <xdr:cNvPr id="77" name="Рисунок 189"/>
        <xdr:cNvPicPr/>
      </xdr:nvPicPr>
      <xdr:blipFill>
        <a:blip r:embed="rId65"/>
        <a:stretch/>
      </xdr:blipFill>
      <xdr:spPr>
        <a:xfrm>
          <a:off x="3578040" y="121350960"/>
          <a:ext cx="1452600" cy="1452600"/>
        </a:xfrm>
        <a:prstGeom prst="rect">
          <a:avLst/>
        </a:prstGeom>
        <a:noFill/>
        <a:ln w="0">
          <a:noFill/>
        </a:ln>
      </xdr:spPr>
    </xdr:pic>
    <xdr:clientData/>
  </xdr:twoCellAnchor>
  <xdr:twoCellAnchor editAs="oneCell">
    <xdr:from>
      <xdr:col>2</xdr:col>
      <xdr:colOff>380880</xdr:colOff>
      <xdr:row>231</xdr:row>
      <xdr:rowOff>54360</xdr:rowOff>
    </xdr:from>
    <xdr:to>
      <xdr:col>2</xdr:col>
      <xdr:colOff>2146680</xdr:colOff>
      <xdr:row>231</xdr:row>
      <xdr:rowOff>1820160</xdr:rowOff>
    </xdr:to>
    <xdr:pic>
      <xdr:nvPicPr>
        <xdr:cNvPr id="78" name="Рисунок 194"/>
        <xdr:cNvPicPr/>
      </xdr:nvPicPr>
      <xdr:blipFill>
        <a:blip r:embed="rId66"/>
        <a:stretch/>
      </xdr:blipFill>
      <xdr:spPr>
        <a:xfrm>
          <a:off x="3400920" y="123117480"/>
          <a:ext cx="1765800" cy="1765800"/>
        </a:xfrm>
        <a:prstGeom prst="rect">
          <a:avLst/>
        </a:prstGeom>
        <a:noFill/>
        <a:ln w="0">
          <a:noFill/>
        </a:ln>
      </xdr:spPr>
    </xdr:pic>
    <xdr:clientData/>
  </xdr:twoCellAnchor>
  <xdr:twoCellAnchor editAs="oneCell">
    <xdr:from>
      <xdr:col>2</xdr:col>
      <xdr:colOff>380880</xdr:colOff>
      <xdr:row>232</xdr:row>
      <xdr:rowOff>54360</xdr:rowOff>
    </xdr:from>
    <xdr:to>
      <xdr:col>2</xdr:col>
      <xdr:colOff>2160000</xdr:colOff>
      <xdr:row>232</xdr:row>
      <xdr:rowOff>1833480</xdr:rowOff>
    </xdr:to>
    <xdr:pic>
      <xdr:nvPicPr>
        <xdr:cNvPr id="79" name="Рисунок 196"/>
        <xdr:cNvPicPr/>
      </xdr:nvPicPr>
      <xdr:blipFill>
        <a:blip r:embed="rId67"/>
        <a:stretch/>
      </xdr:blipFill>
      <xdr:spPr>
        <a:xfrm>
          <a:off x="3400920" y="124984440"/>
          <a:ext cx="1779120" cy="1779120"/>
        </a:xfrm>
        <a:prstGeom prst="rect">
          <a:avLst/>
        </a:prstGeom>
        <a:noFill/>
        <a:ln w="0">
          <a:noFill/>
        </a:ln>
      </xdr:spPr>
    </xdr:pic>
    <xdr:clientData/>
  </xdr:twoCellAnchor>
  <xdr:twoCellAnchor editAs="oneCell">
    <xdr:from>
      <xdr:col>2</xdr:col>
      <xdr:colOff>571680</xdr:colOff>
      <xdr:row>106</xdr:row>
      <xdr:rowOff>13680</xdr:rowOff>
    </xdr:from>
    <xdr:to>
      <xdr:col>2</xdr:col>
      <xdr:colOff>1929240</xdr:colOff>
      <xdr:row>107</xdr:row>
      <xdr:rowOff>649800</xdr:rowOff>
    </xdr:to>
    <xdr:pic>
      <xdr:nvPicPr>
        <xdr:cNvPr id="80" name="Рисунок 198"/>
        <xdr:cNvPicPr/>
      </xdr:nvPicPr>
      <xdr:blipFill>
        <a:blip r:embed="rId68"/>
        <a:stretch/>
      </xdr:blipFill>
      <xdr:spPr>
        <a:xfrm>
          <a:off x="3591720" y="53153640"/>
          <a:ext cx="1357560" cy="1350360"/>
        </a:xfrm>
        <a:prstGeom prst="rect">
          <a:avLst/>
        </a:prstGeom>
        <a:noFill/>
        <a:ln w="0">
          <a:noFill/>
        </a:ln>
      </xdr:spPr>
    </xdr:pic>
    <xdr:clientData/>
  </xdr:twoCellAnchor>
  <xdr:twoCellAnchor editAs="oneCell">
    <xdr:from>
      <xdr:col>2</xdr:col>
      <xdr:colOff>503640</xdr:colOff>
      <xdr:row>111</xdr:row>
      <xdr:rowOff>54360</xdr:rowOff>
    </xdr:from>
    <xdr:to>
      <xdr:col>2</xdr:col>
      <xdr:colOff>1997280</xdr:colOff>
      <xdr:row>113</xdr:row>
      <xdr:rowOff>363960</xdr:rowOff>
    </xdr:to>
    <xdr:pic>
      <xdr:nvPicPr>
        <xdr:cNvPr id="81" name="Рисунок 200"/>
        <xdr:cNvPicPr/>
      </xdr:nvPicPr>
      <xdr:blipFill>
        <a:blip r:embed="rId69"/>
        <a:stretch/>
      </xdr:blipFill>
      <xdr:spPr>
        <a:xfrm>
          <a:off x="3523680" y="56004120"/>
          <a:ext cx="1493640" cy="1500480"/>
        </a:xfrm>
        <a:prstGeom prst="rect">
          <a:avLst/>
        </a:prstGeom>
        <a:noFill/>
        <a:ln w="0">
          <a:noFill/>
        </a:ln>
      </xdr:spPr>
    </xdr:pic>
    <xdr:clientData/>
  </xdr:twoCellAnchor>
  <xdr:twoCellAnchor editAs="oneCell">
    <xdr:from>
      <xdr:col>2</xdr:col>
      <xdr:colOff>448920</xdr:colOff>
      <xdr:row>98</xdr:row>
      <xdr:rowOff>136080</xdr:rowOff>
    </xdr:from>
    <xdr:to>
      <xdr:col>2</xdr:col>
      <xdr:colOff>1956240</xdr:colOff>
      <xdr:row>100</xdr:row>
      <xdr:rowOff>364320</xdr:rowOff>
    </xdr:to>
    <xdr:pic>
      <xdr:nvPicPr>
        <xdr:cNvPr id="82" name="Рисунок 87" descr="D:\Юлия\технічні характеристики\масла і масловоски\full_oliya-sadovi-mebl-3L-600.jpg"/>
        <xdr:cNvPicPr/>
      </xdr:nvPicPr>
      <xdr:blipFill>
        <a:blip r:embed="rId70"/>
        <a:stretch/>
      </xdr:blipFill>
      <xdr:spPr>
        <a:xfrm>
          <a:off x="3468960" y="48542040"/>
          <a:ext cx="1507320" cy="1542960"/>
        </a:xfrm>
        <a:prstGeom prst="rect">
          <a:avLst/>
        </a:prstGeom>
        <a:noFill/>
        <a:ln w="0">
          <a:noFill/>
        </a:ln>
      </xdr:spPr>
    </xdr:pic>
    <xdr:clientData/>
  </xdr:twoCellAnchor>
  <xdr:twoCellAnchor editAs="oneCell">
    <xdr:from>
      <xdr:col>2</xdr:col>
      <xdr:colOff>558000</xdr:colOff>
      <xdr:row>25</xdr:row>
      <xdr:rowOff>68040</xdr:rowOff>
    </xdr:from>
    <xdr:to>
      <xdr:col>2</xdr:col>
      <xdr:colOff>1969920</xdr:colOff>
      <xdr:row>27</xdr:row>
      <xdr:rowOff>343800</xdr:rowOff>
    </xdr:to>
    <xdr:pic>
      <xdr:nvPicPr>
        <xdr:cNvPr id="83" name="Рисунок 86" descr="C:\Users\Julya\Desktop\full_32Color-pastel-2_5L.jpg"/>
        <xdr:cNvPicPr/>
      </xdr:nvPicPr>
      <xdr:blipFill>
        <a:blip r:embed="rId71"/>
        <a:stretch/>
      </xdr:blipFill>
      <xdr:spPr>
        <a:xfrm>
          <a:off x="3578040" y="13088880"/>
          <a:ext cx="1411920" cy="1275840"/>
        </a:xfrm>
        <a:prstGeom prst="rect">
          <a:avLst/>
        </a:prstGeom>
        <a:noFill/>
        <a:ln w="0">
          <a:noFill/>
        </a:ln>
      </xdr:spPr>
    </xdr:pic>
    <xdr:clientData/>
  </xdr:twoCellAnchor>
  <xdr:twoCellAnchor editAs="oneCell">
    <xdr:from>
      <xdr:col>2</xdr:col>
      <xdr:colOff>380880</xdr:colOff>
      <xdr:row>28</xdr:row>
      <xdr:rowOff>68040</xdr:rowOff>
    </xdr:from>
    <xdr:to>
      <xdr:col>2</xdr:col>
      <xdr:colOff>2105640</xdr:colOff>
      <xdr:row>30</xdr:row>
      <xdr:rowOff>367560</xdr:rowOff>
    </xdr:to>
    <xdr:pic>
      <xdr:nvPicPr>
        <xdr:cNvPr id="84" name="Рисунок 2"/>
        <xdr:cNvPicPr/>
      </xdr:nvPicPr>
      <xdr:blipFill>
        <a:blip r:embed="rId72"/>
        <a:stretch/>
      </xdr:blipFill>
      <xdr:spPr>
        <a:xfrm>
          <a:off x="3400920" y="14508000"/>
          <a:ext cx="1724760" cy="1299600"/>
        </a:xfrm>
        <a:prstGeom prst="rect">
          <a:avLst/>
        </a:prstGeom>
        <a:noFill/>
        <a:ln w="0">
          <a:noFill/>
        </a:ln>
      </xdr:spPr>
    </xdr:pic>
    <xdr:clientData/>
  </xdr:twoCellAnchor>
  <xdr:twoCellAnchor editAs="oneCell">
    <xdr:from>
      <xdr:col>2</xdr:col>
      <xdr:colOff>612360</xdr:colOff>
      <xdr:row>31</xdr:row>
      <xdr:rowOff>81720</xdr:rowOff>
    </xdr:from>
    <xdr:to>
      <xdr:col>2</xdr:col>
      <xdr:colOff>1874520</xdr:colOff>
      <xdr:row>33</xdr:row>
      <xdr:rowOff>350640</xdr:rowOff>
    </xdr:to>
    <xdr:pic>
      <xdr:nvPicPr>
        <xdr:cNvPr id="85" name="Рисунок 4"/>
        <xdr:cNvPicPr/>
      </xdr:nvPicPr>
      <xdr:blipFill>
        <a:blip r:embed="rId73"/>
        <a:stretch/>
      </xdr:blipFill>
      <xdr:spPr>
        <a:xfrm>
          <a:off x="3632400" y="15940800"/>
          <a:ext cx="1262160" cy="1269000"/>
        </a:xfrm>
        <a:prstGeom prst="rect">
          <a:avLst/>
        </a:prstGeom>
        <a:noFill/>
        <a:ln w="0">
          <a:noFill/>
        </a:ln>
      </xdr:spPr>
    </xdr:pic>
    <xdr:clientData/>
  </xdr:twoCellAnchor>
  <xdr:twoCellAnchor editAs="oneCell">
    <xdr:from>
      <xdr:col>1</xdr:col>
      <xdr:colOff>403200</xdr:colOff>
      <xdr:row>137</xdr:row>
      <xdr:rowOff>0</xdr:rowOff>
    </xdr:from>
    <xdr:to>
      <xdr:col>1</xdr:col>
      <xdr:colOff>1614240</xdr:colOff>
      <xdr:row>137</xdr:row>
      <xdr:rowOff>289440</xdr:rowOff>
    </xdr:to>
    <xdr:sp>
      <xdr:nvSpPr>
        <xdr:cNvPr id="86" name="TextBox 52"/>
        <xdr:cNvSpPr/>
      </xdr:nvSpPr>
      <xdr:spPr>
        <a:xfrm>
          <a:off x="1349280" y="72275760"/>
          <a:ext cx="1211040" cy="28944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nSpc>
              <a:spcPct val="100000"/>
            </a:lnSpc>
          </a:pPr>
          <a:r>
            <a:rPr lang="ru-RU" sz="1600" b="1" u="none" strike="noStrike">
              <a:solidFill>
                <a:srgbClr val="ffffff"/>
              </a:solidFill>
              <a:effectLst/>
              <a:uFillTx/>
              <a:latin typeface="Calibri"/>
            </a:rPr>
            <a:t>топ продаж</a:t>
          </a:r>
          <a:endParaRPr lang="uk-UA" sz="1600" b="0" u="none" strike="noStrike">
            <a:effectLst/>
            <a:uFillTx/>
            <a:latin typeface="Times New Roman"/>
          </a:endParaRPr>
        </a:p>
      </xdr:txBody>
    </xdr:sp>
    <xdr:clientData/>
  </xdr:twoCellAnchor>
  <xdr:twoCellAnchor editAs="oneCell">
    <xdr:from>
      <xdr:col>2</xdr:col>
      <xdr:colOff>367560</xdr:colOff>
      <xdr:row>137</xdr:row>
      <xdr:rowOff>136080</xdr:rowOff>
    </xdr:from>
    <xdr:to>
      <xdr:col>2</xdr:col>
      <xdr:colOff>2174040</xdr:colOff>
      <xdr:row>139</xdr:row>
      <xdr:rowOff>554760</xdr:rowOff>
    </xdr:to>
    <xdr:pic>
      <xdr:nvPicPr>
        <xdr:cNvPr id="87" name="Рисунок 6"/>
        <xdr:cNvPicPr/>
      </xdr:nvPicPr>
      <xdr:blipFill>
        <a:blip r:embed="rId74"/>
        <a:stretch/>
      </xdr:blipFill>
      <xdr:spPr>
        <a:xfrm>
          <a:off x="3387600" y="72411840"/>
          <a:ext cx="1806480" cy="180936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Тема Office">
  <a:themeElements>
    <a:clrScheme name="Офіс">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280"/>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10" activeCellId="0" sqref="B10"/>
    </sheetView>
  </sheetViews>
  <sheetFormatPr defaultColWidth="8.71484375" defaultRowHeight="18" customHeight="true" zeroHeight="false" outlineLevelRow="0" outlineLevelCol="0"/>
  <cols>
    <col collapsed="false" customWidth="true" hidden="false" outlineLevel="0" max="1" min="1" style="1" width="13.42"/>
    <col collapsed="false" customWidth="true" hidden="false" outlineLevel="0" max="2" min="2" style="2" width="29.42"/>
    <col collapsed="false" customWidth="true" hidden="false" outlineLevel="0" max="3" min="3" style="3" width="37.71"/>
    <col collapsed="false" customWidth="true" hidden="false" outlineLevel="0" max="4" min="4" style="4" width="73.14"/>
    <col collapsed="false" customWidth="false" hidden="false" outlineLevel="0" max="5" min="5" style="1" width="8.71"/>
    <col collapsed="false" customWidth="true" hidden="false" outlineLevel="0" max="6" min="6" style="5" width="13.29"/>
    <col collapsed="false" customWidth="true" hidden="false" outlineLevel="0" max="7" min="7" style="6" width="13.57"/>
    <col collapsed="false" customWidth="true" hidden="false" outlineLevel="0" max="8" min="8" style="3" width="12.86"/>
  </cols>
  <sheetData>
    <row r="1" customFormat="false" ht="143.25" hidden="false" customHeight="true" outlineLevel="0" collapsed="false">
      <c r="A1" s="7"/>
      <c r="B1" s="8"/>
      <c r="C1" s="9"/>
      <c r="D1" s="10"/>
      <c r="E1" s="7"/>
      <c r="F1" s="11"/>
      <c r="G1" s="12"/>
    </row>
    <row r="2" customFormat="false" ht="28.5" hidden="false" customHeight="true" outlineLevel="0" collapsed="false">
      <c r="A2" s="7"/>
      <c r="B2" s="13" t="s">
        <v>0</v>
      </c>
      <c r="C2" s="14"/>
      <c r="D2" s="15"/>
      <c r="E2" s="16"/>
      <c r="F2" s="17"/>
      <c r="G2" s="18"/>
    </row>
    <row r="3" customFormat="false" ht="18" hidden="false" customHeight="false" outlineLevel="0" collapsed="false">
      <c r="A3" s="7"/>
      <c r="B3" s="19"/>
      <c r="C3" s="20"/>
      <c r="D3" s="15"/>
      <c r="E3" s="16"/>
      <c r="F3" s="17"/>
      <c r="G3" s="18"/>
    </row>
    <row r="4" customFormat="false" ht="18" hidden="false" customHeight="false" outlineLevel="0" collapsed="false">
      <c r="A4" s="7"/>
      <c r="B4" s="21" t="s">
        <v>1</v>
      </c>
      <c r="C4" s="21"/>
      <c r="D4" s="15"/>
      <c r="E4" s="16"/>
      <c r="F4" s="17"/>
      <c r="G4" s="18"/>
    </row>
    <row r="5" customFormat="false" ht="20.25" hidden="false" customHeight="true" outlineLevel="0" collapsed="false">
      <c r="A5" s="7"/>
      <c r="B5" s="21"/>
      <c r="C5" s="21"/>
      <c r="D5" s="22"/>
      <c r="E5" s="22"/>
      <c r="F5" s="22"/>
      <c r="G5" s="23"/>
    </row>
    <row r="6" customFormat="false" ht="20.25" hidden="false" customHeight="true" outlineLevel="0" collapsed="false">
      <c r="A6" s="7"/>
      <c r="B6" s="19"/>
      <c r="C6" s="20"/>
      <c r="D6" s="24"/>
      <c r="E6" s="25"/>
      <c r="F6" s="25"/>
      <c r="G6" s="23"/>
    </row>
    <row r="7" customFormat="false" ht="50.25" hidden="false" customHeight="true" outlineLevel="0" collapsed="false">
      <c r="A7" s="26"/>
      <c r="B7" s="27" t="s">
        <v>2</v>
      </c>
      <c r="C7" s="28"/>
      <c r="D7" s="29"/>
      <c r="E7" s="30"/>
      <c r="F7" s="30"/>
      <c r="G7" s="31"/>
    </row>
    <row r="8" customFormat="false" ht="39.75" hidden="false" customHeight="true" outlineLevel="0" collapsed="false">
      <c r="A8" s="32"/>
      <c r="B8" s="33" t="s">
        <v>3</v>
      </c>
      <c r="C8" s="33" t="s">
        <v>4</v>
      </c>
      <c r="D8" s="33" t="s">
        <v>5</v>
      </c>
      <c r="E8" s="34" t="s">
        <v>6</v>
      </c>
      <c r="F8" s="35" t="s">
        <v>7</v>
      </c>
      <c r="G8" s="34" t="s">
        <v>8</v>
      </c>
    </row>
    <row r="9" customFormat="false" ht="27.75" hidden="false" customHeight="true" outlineLevel="0" collapsed="false">
      <c r="A9" s="32"/>
      <c r="B9" s="33"/>
      <c r="C9" s="33"/>
      <c r="D9" s="33"/>
      <c r="E9" s="34"/>
      <c r="F9" s="35"/>
      <c r="G9" s="34"/>
    </row>
    <row r="10" customFormat="false" ht="30" hidden="false" customHeight="true" outlineLevel="0" collapsed="false">
      <c r="A10" s="36" t="s">
        <v>9</v>
      </c>
      <c r="B10" s="37" t="s">
        <v>10</v>
      </c>
      <c r="C10" s="37"/>
      <c r="D10" s="37"/>
      <c r="E10" s="37"/>
      <c r="F10" s="37"/>
      <c r="G10" s="37"/>
    </row>
    <row r="11" customFormat="false" ht="29.25" hidden="false" customHeight="true" outlineLevel="0" collapsed="false">
      <c r="A11" s="36"/>
      <c r="B11" s="38" t="s">
        <v>11</v>
      </c>
      <c r="C11" s="37"/>
      <c r="D11" s="39" t="s">
        <v>12</v>
      </c>
      <c r="E11" s="40" t="s">
        <v>13</v>
      </c>
      <c r="F11" s="41" t="n">
        <v>427</v>
      </c>
      <c r="G11" s="42" t="n">
        <f aca="false">F11/8*10</f>
        <v>533.75</v>
      </c>
    </row>
    <row r="12" customFormat="false" ht="36.75" hidden="false" customHeight="true" outlineLevel="0" collapsed="false">
      <c r="A12" s="36"/>
      <c r="B12" s="38"/>
      <c r="C12" s="37"/>
      <c r="D12" s="39"/>
      <c r="E12" s="43" t="s">
        <v>14</v>
      </c>
      <c r="F12" s="41" t="n">
        <v>1257</v>
      </c>
      <c r="G12" s="44" t="n">
        <f aca="false">F12/2.5</f>
        <v>502.8</v>
      </c>
    </row>
    <row r="13" customFormat="false" ht="40.5" hidden="false" customHeight="true" outlineLevel="0" collapsed="false">
      <c r="A13" s="36"/>
      <c r="B13" s="38"/>
      <c r="C13" s="37"/>
      <c r="D13" s="39"/>
      <c r="E13" s="43" t="s">
        <v>15</v>
      </c>
      <c r="F13" s="41" t="n">
        <v>4710</v>
      </c>
      <c r="G13" s="44" t="n">
        <f aca="false">F13/10</f>
        <v>471</v>
      </c>
    </row>
    <row r="14" customFormat="false" ht="34.5" hidden="false" customHeight="true" outlineLevel="0" collapsed="false">
      <c r="A14" s="36"/>
      <c r="B14" s="45" t="s">
        <v>16</v>
      </c>
      <c r="C14" s="46"/>
      <c r="D14" s="47" t="s">
        <v>17</v>
      </c>
      <c r="E14" s="40" t="s">
        <v>13</v>
      </c>
      <c r="F14" s="41" t="n">
        <v>489</v>
      </c>
      <c r="G14" s="42" t="n">
        <f aca="false">F14/8*10</f>
        <v>611.25</v>
      </c>
    </row>
    <row r="15" customFormat="false" ht="41.25" hidden="false" customHeight="true" outlineLevel="0" collapsed="false">
      <c r="A15" s="36"/>
      <c r="B15" s="45"/>
      <c r="C15" s="45"/>
      <c r="D15" s="47"/>
      <c r="E15" s="48" t="s">
        <v>14</v>
      </c>
      <c r="F15" s="41" t="n">
        <v>1468</v>
      </c>
      <c r="G15" s="44" t="n">
        <f aca="false">F15/2.5</f>
        <v>587.2</v>
      </c>
    </row>
    <row r="16" customFormat="false" ht="40.5" hidden="false" customHeight="true" outlineLevel="0" collapsed="false">
      <c r="A16" s="36"/>
      <c r="B16" s="45"/>
      <c r="C16" s="45"/>
      <c r="D16" s="47"/>
      <c r="E16" s="48" t="s">
        <v>15</v>
      </c>
      <c r="F16" s="41" t="n">
        <v>5627</v>
      </c>
      <c r="G16" s="44" t="n">
        <f aca="false">F16/10</f>
        <v>562.7</v>
      </c>
      <c r="I16" s="49"/>
      <c r="J16" s="49"/>
    </row>
    <row r="17" customFormat="false" ht="43.5" hidden="false" customHeight="true" outlineLevel="0" collapsed="false">
      <c r="A17" s="36"/>
      <c r="B17" s="45" t="s">
        <v>18</v>
      </c>
      <c r="C17" s="50"/>
      <c r="D17" s="51" t="s">
        <v>19</v>
      </c>
      <c r="E17" s="43" t="s">
        <v>13</v>
      </c>
      <c r="F17" s="41" t="n">
        <v>433</v>
      </c>
      <c r="G17" s="44" t="n">
        <f aca="false">F17/8*10</f>
        <v>541.25</v>
      </c>
      <c r="I17" s="49"/>
      <c r="J17" s="49"/>
    </row>
    <row r="18" customFormat="false" ht="39.75" hidden="false" customHeight="true" outlineLevel="0" collapsed="false">
      <c r="A18" s="36"/>
      <c r="B18" s="45"/>
      <c r="C18" s="50"/>
      <c r="D18" s="51"/>
      <c r="E18" s="43" t="s">
        <v>14</v>
      </c>
      <c r="F18" s="41" t="n">
        <v>1288</v>
      </c>
      <c r="G18" s="44" t="n">
        <f aca="false">F18/2.5</f>
        <v>515.2</v>
      </c>
      <c r="I18" s="49"/>
      <c r="J18" s="52"/>
    </row>
    <row r="19" customFormat="false" ht="44.25" hidden="false" customHeight="true" outlineLevel="0" collapsed="false">
      <c r="A19" s="36"/>
      <c r="B19" s="45"/>
      <c r="C19" s="50"/>
      <c r="D19" s="51"/>
      <c r="E19" s="43" t="s">
        <v>15</v>
      </c>
      <c r="F19" s="41" t="n">
        <v>4928</v>
      </c>
      <c r="G19" s="44" t="n">
        <f aca="false">F19/10</f>
        <v>492.8</v>
      </c>
      <c r="I19" s="49"/>
      <c r="J19" s="52"/>
    </row>
    <row r="20" customFormat="false" ht="46.5" hidden="false" customHeight="true" outlineLevel="0" collapsed="false">
      <c r="A20" s="36"/>
      <c r="B20" s="53" t="s">
        <v>20</v>
      </c>
      <c r="C20" s="50"/>
      <c r="D20" s="39" t="s">
        <v>21</v>
      </c>
      <c r="E20" s="48" t="s">
        <v>13</v>
      </c>
      <c r="F20" s="48" t="n">
        <v>485</v>
      </c>
      <c r="G20" s="54" t="n">
        <f aca="false">F20/8*10</f>
        <v>606.25</v>
      </c>
      <c r="J20" s="52"/>
    </row>
    <row r="21" customFormat="false" ht="46.5" hidden="false" customHeight="true" outlineLevel="0" collapsed="false">
      <c r="A21" s="36"/>
      <c r="B21" s="53"/>
      <c r="C21" s="50"/>
      <c r="D21" s="39"/>
      <c r="E21" s="48" t="s">
        <v>14</v>
      </c>
      <c r="F21" s="48" t="n">
        <v>1452</v>
      </c>
      <c r="G21" s="54" t="n">
        <f aca="false">F21/2.5</f>
        <v>580.8</v>
      </c>
      <c r="J21" s="52"/>
    </row>
    <row r="22" customFormat="false" ht="46.5" hidden="false" customHeight="true" outlineLevel="0" collapsed="false">
      <c r="A22" s="36"/>
      <c r="B22" s="53"/>
      <c r="C22" s="50"/>
      <c r="D22" s="39"/>
      <c r="E22" s="48" t="s">
        <v>15</v>
      </c>
      <c r="F22" s="48" t="n">
        <v>5504</v>
      </c>
      <c r="G22" s="54" t="n">
        <f aca="false">F22/10</f>
        <v>550.4</v>
      </c>
      <c r="J22" s="52"/>
    </row>
    <row r="23" customFormat="false" ht="51.75" hidden="false" customHeight="true" outlineLevel="0" collapsed="false">
      <c r="A23" s="36"/>
      <c r="B23" s="45" t="s">
        <v>22</v>
      </c>
      <c r="C23" s="50"/>
      <c r="D23" s="51" t="s">
        <v>23</v>
      </c>
      <c r="E23" s="43" t="s">
        <v>13</v>
      </c>
      <c r="F23" s="41" t="n">
        <v>310</v>
      </c>
      <c r="G23" s="44" t="n">
        <f aca="false">F23/8*10</f>
        <v>387.5</v>
      </c>
      <c r="I23" s="49"/>
      <c r="J23" s="52"/>
    </row>
    <row r="24" customFormat="false" ht="36" hidden="false" customHeight="true" outlineLevel="0" collapsed="false">
      <c r="A24" s="36"/>
      <c r="B24" s="45"/>
      <c r="C24" s="50"/>
      <c r="D24" s="51"/>
      <c r="E24" s="43" t="s">
        <v>14</v>
      </c>
      <c r="F24" s="41" t="n">
        <v>881</v>
      </c>
      <c r="G24" s="44" t="n">
        <f aca="false">F24/2.5</f>
        <v>352.4</v>
      </c>
      <c r="I24" s="49"/>
      <c r="J24" s="52"/>
    </row>
    <row r="25" customFormat="false" ht="51.75" hidden="false" customHeight="true" outlineLevel="0" collapsed="false">
      <c r="A25" s="36"/>
      <c r="B25" s="45"/>
      <c r="C25" s="50"/>
      <c r="D25" s="51"/>
      <c r="E25" s="43" t="s">
        <v>15</v>
      </c>
      <c r="F25" s="41" t="n">
        <v>3334</v>
      </c>
      <c r="G25" s="44" t="n">
        <f aca="false">F25/10</f>
        <v>333.4</v>
      </c>
      <c r="I25" s="49"/>
      <c r="J25" s="52"/>
      <c r="M25" s="55" t="s">
        <v>24</v>
      </c>
    </row>
    <row r="26" customFormat="false" ht="42" hidden="false" customHeight="true" outlineLevel="0" collapsed="false">
      <c r="A26" s="36"/>
      <c r="B26" s="45" t="s">
        <v>25</v>
      </c>
      <c r="C26" s="56"/>
      <c r="D26" s="51" t="s">
        <v>26</v>
      </c>
      <c r="E26" s="43" t="s">
        <v>13</v>
      </c>
      <c r="F26" s="48" t="n">
        <v>223</v>
      </c>
      <c r="G26" s="57" t="n">
        <f aca="false">F26/8*10</f>
        <v>278.75</v>
      </c>
      <c r="H26" s="49"/>
      <c r="I26" s="49"/>
      <c r="J26" s="52"/>
    </row>
    <row r="27" customFormat="false" ht="36.75" hidden="false" customHeight="true" outlineLevel="0" collapsed="false">
      <c r="A27" s="36"/>
      <c r="B27" s="45"/>
      <c r="C27" s="56"/>
      <c r="D27" s="51"/>
      <c r="E27" s="43" t="s">
        <v>14</v>
      </c>
      <c r="F27" s="48" t="n">
        <v>687</v>
      </c>
      <c r="G27" s="57" t="n">
        <f aca="false">F27/2.5</f>
        <v>274.8</v>
      </c>
      <c r="H27" s="49"/>
      <c r="I27" s="49"/>
      <c r="J27" s="52"/>
    </row>
    <row r="28" customFormat="false" ht="33" hidden="false" customHeight="true" outlineLevel="0" collapsed="false">
      <c r="A28" s="36"/>
      <c r="B28" s="45"/>
      <c r="C28" s="56"/>
      <c r="D28" s="51"/>
      <c r="E28" s="43" t="s">
        <v>15</v>
      </c>
      <c r="F28" s="48" t="n">
        <v>2704</v>
      </c>
      <c r="G28" s="57" t="n">
        <f aca="false">F28/10</f>
        <v>270.4</v>
      </c>
      <c r="H28" s="49"/>
      <c r="I28" s="49"/>
      <c r="J28" s="52"/>
    </row>
    <row r="29" customFormat="false" ht="42" hidden="false" customHeight="true" outlineLevel="0" collapsed="false">
      <c r="A29" s="36"/>
      <c r="B29" s="45" t="s">
        <v>27</v>
      </c>
      <c r="C29" s="56"/>
      <c r="D29" s="51" t="s">
        <v>28</v>
      </c>
      <c r="E29" s="43"/>
      <c r="F29" s="48"/>
      <c r="G29" s="57"/>
      <c r="H29" s="49"/>
      <c r="I29" s="49"/>
      <c r="J29" s="52"/>
    </row>
    <row r="30" customFormat="false" ht="36.75" hidden="false" customHeight="true" outlineLevel="0" collapsed="false">
      <c r="A30" s="36"/>
      <c r="B30" s="45"/>
      <c r="C30" s="56"/>
      <c r="D30" s="51"/>
      <c r="E30" s="43" t="s">
        <v>14</v>
      </c>
      <c r="F30" s="48" t="n">
        <v>604</v>
      </c>
      <c r="G30" s="57" t="n">
        <f aca="false">F30/2.5</f>
        <v>241.6</v>
      </c>
      <c r="H30" s="49"/>
      <c r="I30" s="49"/>
      <c r="J30" s="52"/>
    </row>
    <row r="31" customFormat="false" ht="33" hidden="false" customHeight="true" outlineLevel="0" collapsed="false">
      <c r="A31" s="36"/>
      <c r="B31" s="45"/>
      <c r="C31" s="56"/>
      <c r="D31" s="51"/>
      <c r="E31" s="43" t="s">
        <v>15</v>
      </c>
      <c r="F31" s="48" t="n">
        <v>2300</v>
      </c>
      <c r="G31" s="57" t="n">
        <f aca="false">F31/10</f>
        <v>230</v>
      </c>
      <c r="H31" s="49"/>
      <c r="I31" s="49"/>
      <c r="J31" s="52"/>
    </row>
    <row r="32" customFormat="false" ht="42" hidden="false" customHeight="true" outlineLevel="0" collapsed="false">
      <c r="A32" s="36"/>
      <c r="B32" s="45" t="s">
        <v>29</v>
      </c>
      <c r="C32" s="56"/>
      <c r="D32" s="51" t="s">
        <v>30</v>
      </c>
      <c r="E32" s="43" t="s">
        <v>13</v>
      </c>
      <c r="F32" s="48" t="n">
        <v>177</v>
      </c>
      <c r="G32" s="57" t="n">
        <f aca="false">F32/8*10</f>
        <v>221.25</v>
      </c>
      <c r="H32" s="49"/>
      <c r="I32" s="49"/>
      <c r="J32" s="52"/>
    </row>
    <row r="33" customFormat="false" ht="36.75" hidden="false" customHeight="true" outlineLevel="0" collapsed="false">
      <c r="A33" s="36"/>
      <c r="B33" s="45"/>
      <c r="C33" s="56"/>
      <c r="D33" s="51"/>
      <c r="E33" s="43" t="s">
        <v>14</v>
      </c>
      <c r="F33" s="48" t="n">
        <v>551</v>
      </c>
      <c r="G33" s="57" t="n">
        <f aca="false">F33/2.5</f>
        <v>220.4</v>
      </c>
      <c r="H33" s="49"/>
      <c r="I33" s="49"/>
      <c r="J33" s="52"/>
    </row>
    <row r="34" customFormat="false" ht="33" hidden="false" customHeight="true" outlineLevel="0" collapsed="false">
      <c r="A34" s="36"/>
      <c r="B34" s="45"/>
      <c r="C34" s="56"/>
      <c r="D34" s="51"/>
      <c r="E34" s="43" t="s">
        <v>15</v>
      </c>
      <c r="F34" s="48" t="n">
        <v>2093</v>
      </c>
      <c r="G34" s="57" t="n">
        <f aca="false">F34/10</f>
        <v>209.3</v>
      </c>
      <c r="H34" s="49"/>
      <c r="I34" s="49"/>
      <c r="J34" s="52"/>
    </row>
    <row r="35" customFormat="false" ht="27.75" hidden="false" customHeight="true" outlineLevel="0" collapsed="false">
      <c r="A35" s="36"/>
      <c r="B35" s="45" t="s">
        <v>31</v>
      </c>
      <c r="C35" s="45" t="s">
        <v>32</v>
      </c>
      <c r="D35" s="51" t="s">
        <v>33</v>
      </c>
      <c r="E35" s="43" t="n">
        <v>0.8</v>
      </c>
      <c r="F35" s="48" t="n">
        <v>347</v>
      </c>
      <c r="G35" s="44" t="n">
        <f aca="false">F35/8*10</f>
        <v>433.75</v>
      </c>
      <c r="I35" s="1"/>
      <c r="J35" s="52"/>
    </row>
    <row r="36" customFormat="false" ht="27.75" hidden="false" customHeight="true" outlineLevel="0" collapsed="false">
      <c r="A36" s="36"/>
      <c r="B36" s="45"/>
      <c r="C36" s="45"/>
      <c r="D36" s="51"/>
      <c r="E36" s="43" t="n">
        <v>2.5</v>
      </c>
      <c r="F36" s="48" t="n">
        <v>1061</v>
      </c>
      <c r="G36" s="44" t="n">
        <f aca="false">F36/2.5</f>
        <v>424.4</v>
      </c>
      <c r="I36" s="1"/>
      <c r="J36" s="52"/>
    </row>
    <row r="37" customFormat="false" ht="67.5" hidden="false" customHeight="true" outlineLevel="0" collapsed="false">
      <c r="A37" s="36"/>
      <c r="B37" s="45"/>
      <c r="C37" s="45"/>
      <c r="D37" s="51"/>
      <c r="E37" s="43" t="n">
        <v>10</v>
      </c>
      <c r="F37" s="48" t="n">
        <v>4106</v>
      </c>
      <c r="G37" s="44" t="n">
        <f aca="false">F37/10</f>
        <v>410.6</v>
      </c>
      <c r="I37" s="1"/>
      <c r="J37" s="52"/>
      <c r="L37" s="58" t="s">
        <v>24</v>
      </c>
    </row>
    <row r="38" customFormat="false" ht="30" hidden="false" customHeight="true" outlineLevel="0" collapsed="false">
      <c r="A38" s="36"/>
      <c r="B38" s="53" t="s">
        <v>34</v>
      </c>
      <c r="C38" s="59"/>
      <c r="D38" s="60" t="s">
        <v>35</v>
      </c>
      <c r="E38" s="48" t="s">
        <v>36</v>
      </c>
      <c r="F38" s="41" t="n">
        <v>493</v>
      </c>
      <c r="G38" s="44" t="n">
        <f aca="false">F38</f>
        <v>493</v>
      </c>
      <c r="I38" s="49"/>
      <c r="J38" s="52"/>
    </row>
    <row r="39" customFormat="false" ht="30" hidden="false" customHeight="true" outlineLevel="0" collapsed="false">
      <c r="A39" s="36"/>
      <c r="B39" s="53"/>
      <c r="C39" s="59"/>
      <c r="D39" s="60"/>
      <c r="E39" s="48" t="s">
        <v>37</v>
      </c>
      <c r="F39" s="41" t="n">
        <v>1351</v>
      </c>
      <c r="G39" s="44" t="n">
        <f aca="false">F39/2.8</f>
        <v>482.5</v>
      </c>
      <c r="I39" s="49"/>
      <c r="J39" s="49"/>
    </row>
    <row r="40" customFormat="false" ht="63" hidden="false" customHeight="true" outlineLevel="0" collapsed="false">
      <c r="A40" s="36"/>
      <c r="B40" s="53"/>
      <c r="C40" s="59"/>
      <c r="D40" s="60"/>
      <c r="E40" s="48" t="s">
        <v>15</v>
      </c>
      <c r="F40" s="41" t="n">
        <v>4674</v>
      </c>
      <c r="G40" s="44" t="n">
        <f aca="false">F40/10</f>
        <v>467.4</v>
      </c>
      <c r="I40" s="49"/>
      <c r="J40" s="49"/>
      <c r="K40" s="49"/>
      <c r="L40" s="49"/>
    </row>
    <row r="41" customFormat="false" ht="48" hidden="false" customHeight="true" outlineLevel="0" collapsed="false">
      <c r="A41" s="36"/>
      <c r="B41" s="61" t="s">
        <v>38</v>
      </c>
      <c r="C41" s="50"/>
      <c r="D41" s="60" t="s">
        <v>39</v>
      </c>
      <c r="E41" s="48" t="s">
        <v>36</v>
      </c>
      <c r="F41" s="48" t="n">
        <v>709</v>
      </c>
      <c r="G41" s="62" t="n">
        <v>709</v>
      </c>
    </row>
    <row r="42" customFormat="false" ht="27.75" hidden="false" customHeight="true" outlineLevel="0" collapsed="false">
      <c r="A42" s="36"/>
      <c r="B42" s="61"/>
      <c r="C42" s="50"/>
      <c r="D42" s="60"/>
      <c r="E42" s="48" t="s">
        <v>37</v>
      </c>
      <c r="F42" s="48" t="n">
        <v>1948</v>
      </c>
      <c r="G42" s="63" t="n">
        <f aca="false">F42/2.8</f>
        <v>695.714285714286</v>
      </c>
    </row>
    <row r="43" customFormat="false" ht="54.75" hidden="false" customHeight="true" outlineLevel="0" collapsed="false">
      <c r="A43" s="36"/>
      <c r="B43" s="61"/>
      <c r="C43" s="50"/>
      <c r="D43" s="60"/>
      <c r="E43" s="48" t="s">
        <v>15</v>
      </c>
      <c r="F43" s="48" t="n">
        <v>6675</v>
      </c>
      <c r="G43" s="64" t="n">
        <f aca="false">F43/10</f>
        <v>667.5</v>
      </c>
    </row>
    <row r="44" customFormat="false" ht="38.25" hidden="true" customHeight="true" outlineLevel="0" collapsed="false">
      <c r="A44" s="65"/>
      <c r="B44" s="66" t="s">
        <v>40</v>
      </c>
      <c r="C44" s="66"/>
      <c r="D44" s="66"/>
      <c r="E44" s="66"/>
      <c r="F44" s="66"/>
      <c r="G44" s="66"/>
    </row>
    <row r="45" customFormat="false" ht="32.25" hidden="true" customHeight="true" outlineLevel="0" collapsed="false">
      <c r="A45" s="36" t="s">
        <v>41</v>
      </c>
      <c r="B45" s="53" t="s">
        <v>42</v>
      </c>
      <c r="C45" s="59"/>
      <c r="D45" s="60" t="s">
        <v>43</v>
      </c>
      <c r="E45" s="48" t="s">
        <v>44</v>
      </c>
      <c r="F45" s="41" t="n">
        <v>120</v>
      </c>
      <c r="G45" s="44" t="n">
        <f aca="false">F45/1.4</f>
        <v>85.7142857142857</v>
      </c>
    </row>
    <row r="46" customFormat="false" ht="32.25" hidden="true" customHeight="true" outlineLevel="0" collapsed="false">
      <c r="A46" s="36"/>
      <c r="B46" s="53"/>
      <c r="C46" s="59"/>
      <c r="D46" s="60"/>
      <c r="E46" s="48" t="s">
        <v>45</v>
      </c>
      <c r="F46" s="41" t="n">
        <v>330</v>
      </c>
      <c r="G46" s="44" t="n">
        <f aca="false">F46/4.2</f>
        <v>78.5714285714286</v>
      </c>
    </row>
    <row r="47" customFormat="false" ht="32.25" hidden="true" customHeight="true" outlineLevel="0" collapsed="false">
      <c r="A47" s="36"/>
      <c r="B47" s="53"/>
      <c r="C47" s="59"/>
      <c r="D47" s="60"/>
      <c r="E47" s="48" t="s">
        <v>46</v>
      </c>
      <c r="F47" s="41" t="n">
        <v>530</v>
      </c>
      <c r="G47" s="44" t="n">
        <f aca="false">F47/7</f>
        <v>75.7142857142857</v>
      </c>
    </row>
    <row r="48" customFormat="false" ht="32.25" hidden="true" customHeight="true" outlineLevel="0" collapsed="false">
      <c r="A48" s="36"/>
      <c r="B48" s="53"/>
      <c r="C48" s="59"/>
      <c r="D48" s="60"/>
      <c r="E48" s="48" t="s">
        <v>47</v>
      </c>
      <c r="F48" s="41" t="n">
        <v>990</v>
      </c>
      <c r="G48" s="44" t="n">
        <f aca="false">F48/14</f>
        <v>70.7142857142857</v>
      </c>
    </row>
    <row r="49" customFormat="false" ht="27.75" hidden="true" customHeight="true" outlineLevel="0" collapsed="false">
      <c r="A49" s="36"/>
      <c r="B49" s="53" t="s">
        <v>48</v>
      </c>
      <c r="C49" s="59"/>
      <c r="D49" s="60" t="s">
        <v>49</v>
      </c>
      <c r="E49" s="48" t="s">
        <v>44</v>
      </c>
      <c r="F49" s="41" t="n">
        <v>105</v>
      </c>
      <c r="G49" s="44" t="n">
        <f aca="false">F49/1.4</f>
        <v>75</v>
      </c>
    </row>
    <row r="50" customFormat="false" ht="27.75" hidden="true" customHeight="true" outlineLevel="0" collapsed="false">
      <c r="A50" s="36"/>
      <c r="B50" s="53"/>
      <c r="C50" s="59"/>
      <c r="D50" s="60"/>
      <c r="E50" s="48" t="s">
        <v>45</v>
      </c>
      <c r="F50" s="41" t="n">
        <v>300</v>
      </c>
      <c r="G50" s="44" t="n">
        <f aca="false">F50/4.2</f>
        <v>71.4285714285714</v>
      </c>
    </row>
    <row r="51" customFormat="false" ht="27.75" hidden="true" customHeight="true" outlineLevel="0" collapsed="false">
      <c r="A51" s="36"/>
      <c r="B51" s="53"/>
      <c r="C51" s="59"/>
      <c r="D51" s="60"/>
      <c r="E51" s="48" t="s">
        <v>46</v>
      </c>
      <c r="F51" s="41" t="n">
        <v>480</v>
      </c>
      <c r="G51" s="44" t="n">
        <f aca="false">F51/7</f>
        <v>68.5714285714286</v>
      </c>
    </row>
    <row r="52" customFormat="false" ht="27.75" hidden="true" customHeight="true" outlineLevel="0" collapsed="false">
      <c r="A52" s="36"/>
      <c r="B52" s="53"/>
      <c r="C52" s="59"/>
      <c r="D52" s="60"/>
      <c r="E52" s="48" t="s">
        <v>47</v>
      </c>
      <c r="F52" s="41" t="n">
        <v>900</v>
      </c>
      <c r="G52" s="44" t="n">
        <f aca="false">F52/14</f>
        <v>64.2857142857143</v>
      </c>
      <c r="H52" s="49"/>
    </row>
    <row r="53" customFormat="false" ht="38.25" hidden="false" customHeight="true" outlineLevel="0" collapsed="false">
      <c r="A53" s="36" t="s">
        <v>50</v>
      </c>
      <c r="B53" s="66" t="s">
        <v>51</v>
      </c>
      <c r="C53" s="66"/>
      <c r="D53" s="66"/>
      <c r="E53" s="66"/>
      <c r="F53" s="66"/>
      <c r="G53" s="66"/>
    </row>
    <row r="54" customFormat="false" ht="46.5" hidden="false" customHeight="true" outlineLevel="0" collapsed="false">
      <c r="A54" s="36"/>
      <c r="B54" s="53" t="s">
        <v>52</v>
      </c>
      <c r="C54" s="59"/>
      <c r="D54" s="60" t="s">
        <v>53</v>
      </c>
      <c r="E54" s="48" t="s">
        <v>54</v>
      </c>
      <c r="F54" s="41" t="n">
        <v>120</v>
      </c>
      <c r="G54" s="44"/>
    </row>
    <row r="55" customFormat="false" ht="48" hidden="false" customHeight="true" outlineLevel="0" collapsed="false">
      <c r="A55" s="36"/>
      <c r="B55" s="53"/>
      <c r="C55" s="59"/>
      <c r="D55" s="60"/>
      <c r="E55" s="48" t="s">
        <v>55</v>
      </c>
      <c r="F55" s="41" t="n">
        <v>232</v>
      </c>
      <c r="G55" s="44"/>
    </row>
    <row r="56" customFormat="false" ht="29.25" hidden="false" customHeight="true" outlineLevel="0" collapsed="false">
      <c r="A56" s="67" t="s">
        <v>56</v>
      </c>
      <c r="B56" s="68" t="s">
        <v>57</v>
      </c>
      <c r="C56" s="68"/>
      <c r="D56" s="68"/>
      <c r="E56" s="68"/>
      <c r="F56" s="68"/>
      <c r="G56" s="68"/>
      <c r="I56" s="49"/>
      <c r="J56" s="49"/>
      <c r="K56" s="69"/>
    </row>
    <row r="57" customFormat="false" ht="29.25" hidden="false" customHeight="true" outlineLevel="0" collapsed="false">
      <c r="A57" s="67"/>
      <c r="B57" s="70" t="s">
        <v>58</v>
      </c>
      <c r="C57" s="70"/>
      <c r="D57" s="70"/>
      <c r="E57" s="70"/>
      <c r="F57" s="70"/>
      <c r="G57" s="70"/>
      <c r="I57" s="49"/>
      <c r="J57" s="49"/>
      <c r="K57" s="69"/>
    </row>
    <row r="58" customFormat="false" ht="20.25" hidden="false" customHeight="true" outlineLevel="0" collapsed="false">
      <c r="A58" s="67"/>
      <c r="B58" s="53" t="s">
        <v>59</v>
      </c>
      <c r="C58" s="71"/>
      <c r="D58" s="60" t="s">
        <v>60</v>
      </c>
      <c r="E58" s="48" t="s">
        <v>36</v>
      </c>
      <c r="F58" s="41" t="n">
        <v>200</v>
      </c>
      <c r="G58" s="44" t="n">
        <f aca="false">F58</f>
        <v>200</v>
      </c>
    </row>
    <row r="59" customFormat="false" ht="69.75" hidden="false" customHeight="true" outlineLevel="0" collapsed="false">
      <c r="A59" s="67"/>
      <c r="B59" s="53"/>
      <c r="C59" s="71"/>
      <c r="D59" s="60"/>
      <c r="E59" s="48" t="s">
        <v>61</v>
      </c>
      <c r="F59" s="41" t="n">
        <v>585</v>
      </c>
      <c r="G59" s="44" t="n">
        <f aca="false">F59/3</f>
        <v>195</v>
      </c>
    </row>
    <row r="60" customFormat="false" ht="39" hidden="false" customHeight="true" outlineLevel="0" collapsed="false">
      <c r="A60" s="67"/>
      <c r="B60" s="53"/>
      <c r="C60" s="71"/>
      <c r="D60" s="60"/>
      <c r="E60" s="48" t="s">
        <v>15</v>
      </c>
      <c r="F60" s="41" t="n">
        <v>1860</v>
      </c>
      <c r="G60" s="44" t="n">
        <f aca="false">F60/10</f>
        <v>186</v>
      </c>
    </row>
    <row r="61" customFormat="false" ht="43.5" hidden="false" customHeight="true" outlineLevel="0" collapsed="false">
      <c r="A61" s="67"/>
      <c r="B61" s="53" t="s">
        <v>62</v>
      </c>
      <c r="C61" s="71"/>
      <c r="D61" s="60" t="s">
        <v>63</v>
      </c>
      <c r="E61" s="48" t="s">
        <v>13</v>
      </c>
      <c r="F61" s="41" t="n">
        <v>234</v>
      </c>
      <c r="G61" s="44" t="n">
        <f aca="false">F61/8*10</f>
        <v>292.5</v>
      </c>
    </row>
    <row r="62" customFormat="false" ht="39.75" hidden="false" customHeight="true" outlineLevel="0" collapsed="false">
      <c r="A62" s="67"/>
      <c r="B62" s="53"/>
      <c r="C62" s="71"/>
      <c r="D62" s="60"/>
      <c r="E62" s="48" t="s">
        <v>14</v>
      </c>
      <c r="F62" s="41" t="n">
        <v>672</v>
      </c>
      <c r="G62" s="44" t="n">
        <f aca="false">F62/2.5</f>
        <v>268.8</v>
      </c>
    </row>
    <row r="63" customFormat="false" ht="69" hidden="false" customHeight="true" outlineLevel="0" collapsed="false">
      <c r="A63" s="67"/>
      <c r="B63" s="53"/>
      <c r="C63" s="71"/>
      <c r="D63" s="60"/>
      <c r="E63" s="48" t="s">
        <v>15</v>
      </c>
      <c r="F63" s="41" t="n">
        <v>2338</v>
      </c>
      <c r="G63" s="44" t="n">
        <f aca="false">F63/10</f>
        <v>233.8</v>
      </c>
    </row>
    <row r="64" customFormat="false" ht="32.25" hidden="false" customHeight="true" outlineLevel="0" collapsed="false">
      <c r="A64" s="67"/>
      <c r="B64" s="53" t="s">
        <v>64</v>
      </c>
      <c r="C64" s="71"/>
      <c r="D64" s="60" t="s">
        <v>65</v>
      </c>
      <c r="E64" s="48" t="s">
        <v>13</v>
      </c>
      <c r="F64" s="41" t="n">
        <v>250</v>
      </c>
      <c r="G64" s="44" t="n">
        <f aca="false">F64/8*10</f>
        <v>312.5</v>
      </c>
    </row>
    <row r="65" customFormat="false" ht="26.25" hidden="false" customHeight="true" outlineLevel="0" collapsed="false">
      <c r="A65" s="67"/>
      <c r="B65" s="53"/>
      <c r="C65" s="71"/>
      <c r="D65" s="60"/>
      <c r="E65" s="48" t="s">
        <v>14</v>
      </c>
      <c r="F65" s="41" t="n">
        <v>717</v>
      </c>
      <c r="G65" s="44" t="n">
        <f aca="false">F65/2.5</f>
        <v>286.8</v>
      </c>
    </row>
    <row r="66" customFormat="false" ht="57" hidden="false" customHeight="true" outlineLevel="0" collapsed="false">
      <c r="A66" s="67"/>
      <c r="B66" s="53"/>
      <c r="C66" s="71"/>
      <c r="D66" s="60"/>
      <c r="E66" s="48" t="s">
        <v>15</v>
      </c>
      <c r="F66" s="41" t="n">
        <v>2485</v>
      </c>
      <c r="G66" s="44" t="n">
        <f aca="false">F66/10</f>
        <v>248.5</v>
      </c>
    </row>
    <row r="67" customFormat="false" ht="42" hidden="false" customHeight="true" outlineLevel="0" collapsed="false">
      <c r="A67" s="67"/>
      <c r="B67" s="53" t="s">
        <v>66</v>
      </c>
      <c r="C67" s="71"/>
      <c r="D67" s="60" t="s">
        <v>67</v>
      </c>
      <c r="E67" s="48" t="s">
        <v>13</v>
      </c>
      <c r="F67" s="41" t="n">
        <v>253</v>
      </c>
      <c r="G67" s="44" t="n">
        <f aca="false">F67/8*10</f>
        <v>316.25</v>
      </c>
    </row>
    <row r="68" customFormat="false" ht="38.25" hidden="false" customHeight="true" outlineLevel="0" collapsed="false">
      <c r="A68" s="67"/>
      <c r="B68" s="53"/>
      <c r="C68" s="71"/>
      <c r="D68" s="60"/>
      <c r="E68" s="48" t="s">
        <v>14</v>
      </c>
      <c r="F68" s="41" t="n">
        <v>705</v>
      </c>
      <c r="G68" s="44" t="n">
        <f aca="false">F68/2.5</f>
        <v>282</v>
      </c>
    </row>
    <row r="69" customFormat="false" ht="45.75" hidden="false" customHeight="true" outlineLevel="0" collapsed="false">
      <c r="A69" s="67"/>
      <c r="B69" s="53"/>
      <c r="C69" s="71"/>
      <c r="D69" s="60"/>
      <c r="E69" s="48" t="s">
        <v>15</v>
      </c>
      <c r="F69" s="41" t="n">
        <v>2523</v>
      </c>
      <c r="G69" s="44" t="n">
        <f aca="false">F69/10</f>
        <v>252.3</v>
      </c>
    </row>
    <row r="70" customFormat="false" ht="45.75" hidden="false" customHeight="true" outlineLevel="0" collapsed="false">
      <c r="A70" s="67"/>
      <c r="B70" s="72" t="s">
        <v>68</v>
      </c>
      <c r="C70" s="72"/>
      <c r="D70" s="72"/>
      <c r="E70" s="72"/>
      <c r="F70" s="72"/>
      <c r="G70" s="72"/>
    </row>
    <row r="71" customFormat="false" ht="39.75" hidden="false" customHeight="true" outlineLevel="0" collapsed="false">
      <c r="A71" s="67"/>
      <c r="B71" s="53" t="s">
        <v>64</v>
      </c>
      <c r="C71" s="71"/>
      <c r="D71" s="60" t="s">
        <v>65</v>
      </c>
      <c r="E71" s="48" t="s">
        <v>13</v>
      </c>
      <c r="F71" s="41" t="n">
        <v>286</v>
      </c>
      <c r="G71" s="44" t="n">
        <f aca="false">F71/8*10</f>
        <v>357.5</v>
      </c>
    </row>
    <row r="72" customFormat="false" ht="50.25" hidden="false" customHeight="true" outlineLevel="0" collapsed="false">
      <c r="A72" s="67"/>
      <c r="B72" s="53"/>
      <c r="C72" s="71"/>
      <c r="D72" s="60"/>
      <c r="E72" s="48" t="s">
        <v>14</v>
      </c>
      <c r="F72" s="41" t="n">
        <v>824</v>
      </c>
      <c r="G72" s="44" t="n">
        <f aca="false">F72/2.5</f>
        <v>329.6</v>
      </c>
    </row>
    <row r="73" customFormat="false" ht="33" hidden="false" customHeight="true" outlineLevel="0" collapsed="false">
      <c r="A73" s="67"/>
      <c r="B73" s="53"/>
      <c r="C73" s="71"/>
      <c r="D73" s="60"/>
      <c r="E73" s="48" t="s">
        <v>15</v>
      </c>
      <c r="F73" s="41" t="n">
        <v>3101</v>
      </c>
      <c r="G73" s="44" t="n">
        <f aca="false">F73/10</f>
        <v>310.1</v>
      </c>
    </row>
    <row r="74" customFormat="false" ht="48.75" hidden="false" customHeight="true" outlineLevel="0" collapsed="false">
      <c r="A74" s="67"/>
      <c r="B74" s="53" t="s">
        <v>69</v>
      </c>
      <c r="C74" s="71"/>
      <c r="D74" s="60" t="s">
        <v>70</v>
      </c>
      <c r="E74" s="48" t="s">
        <v>13</v>
      </c>
      <c r="F74" s="41" t="n">
        <v>548</v>
      </c>
      <c r="G74" s="44" t="n">
        <f aca="false">F74/8*10</f>
        <v>685</v>
      </c>
    </row>
    <row r="75" customFormat="false" ht="41.25" hidden="false" customHeight="true" outlineLevel="0" collapsed="false">
      <c r="A75" s="67"/>
      <c r="B75" s="53"/>
      <c r="C75" s="71"/>
      <c r="D75" s="60"/>
      <c r="E75" s="48" t="s">
        <v>14</v>
      </c>
      <c r="F75" s="41" t="n">
        <v>1601</v>
      </c>
      <c r="G75" s="44" t="n">
        <f aca="false">F75/2.5</f>
        <v>640.4</v>
      </c>
    </row>
    <row r="76" customFormat="false" ht="37.5" hidden="false" customHeight="true" outlineLevel="0" collapsed="false">
      <c r="A76" s="67"/>
      <c r="B76" s="53"/>
      <c r="C76" s="71"/>
      <c r="D76" s="60"/>
      <c r="E76" s="48" t="s">
        <v>15</v>
      </c>
      <c r="F76" s="41" t="n">
        <v>5808</v>
      </c>
      <c r="G76" s="44" t="n">
        <f aca="false">F76/10</f>
        <v>580.8</v>
      </c>
    </row>
    <row r="77" customFormat="false" ht="37.5" hidden="false" customHeight="true" outlineLevel="0" collapsed="false">
      <c r="A77" s="67"/>
      <c r="B77" s="53" t="s">
        <v>71</v>
      </c>
      <c r="C77" s="71"/>
      <c r="D77" s="60" t="s">
        <v>72</v>
      </c>
      <c r="E77" s="48" t="s">
        <v>13</v>
      </c>
      <c r="F77" s="41" t="n">
        <v>502</v>
      </c>
      <c r="G77" s="44" t="n">
        <f aca="false">F77/8*10</f>
        <v>627.5</v>
      </c>
    </row>
    <row r="78" customFormat="false" ht="43.5" hidden="false" customHeight="true" outlineLevel="0" collapsed="false">
      <c r="A78" s="67"/>
      <c r="B78" s="53"/>
      <c r="C78" s="71"/>
      <c r="D78" s="60"/>
      <c r="E78" s="48" t="s">
        <v>14</v>
      </c>
      <c r="F78" s="41" t="n">
        <v>1513</v>
      </c>
      <c r="G78" s="44" t="n">
        <f aca="false">F78/2.5</f>
        <v>605.2</v>
      </c>
    </row>
    <row r="79" customFormat="false" ht="61.5" hidden="false" customHeight="true" outlineLevel="0" collapsed="false">
      <c r="A79" s="67"/>
      <c r="B79" s="53"/>
      <c r="C79" s="71"/>
      <c r="D79" s="60"/>
      <c r="E79" s="48" t="s">
        <v>15</v>
      </c>
      <c r="F79" s="41" t="n">
        <v>5517</v>
      </c>
      <c r="G79" s="44" t="n">
        <f aca="false">F79/10</f>
        <v>551.7</v>
      </c>
    </row>
    <row r="80" customFormat="false" ht="41.25" hidden="false" customHeight="true" outlineLevel="0" collapsed="false">
      <c r="A80" s="67"/>
      <c r="B80" s="53" t="s">
        <v>73</v>
      </c>
      <c r="C80" s="71"/>
      <c r="D80" s="60" t="s">
        <v>74</v>
      </c>
      <c r="E80" s="48" t="s">
        <v>13</v>
      </c>
      <c r="F80" s="41" t="n">
        <v>707</v>
      </c>
      <c r="G80" s="44" t="n">
        <f aca="false">F80/8*10</f>
        <v>883.75</v>
      </c>
    </row>
    <row r="81" customFormat="false" ht="42" hidden="false" customHeight="true" outlineLevel="0" collapsed="false">
      <c r="A81" s="67"/>
      <c r="B81" s="53"/>
      <c r="C81" s="71"/>
      <c r="D81" s="60"/>
      <c r="E81" s="48" t="s">
        <v>14</v>
      </c>
      <c r="F81" s="41" t="n">
        <v>2157</v>
      </c>
      <c r="G81" s="44" t="n">
        <f aca="false">F81/2.5</f>
        <v>862.8</v>
      </c>
    </row>
    <row r="82" customFormat="false" ht="42" hidden="false" customHeight="true" outlineLevel="0" collapsed="false">
      <c r="A82" s="67"/>
      <c r="B82" s="53"/>
      <c r="C82" s="71"/>
      <c r="D82" s="60"/>
      <c r="E82" s="48" t="s">
        <v>15</v>
      </c>
      <c r="F82" s="41" t="n">
        <v>7959</v>
      </c>
      <c r="G82" s="44" t="n">
        <f aca="false">F82/10</f>
        <v>795.9</v>
      </c>
    </row>
    <row r="83" customFormat="false" ht="46.5" hidden="false" customHeight="true" outlineLevel="0" collapsed="false">
      <c r="A83" s="67"/>
      <c r="B83" s="53" t="s">
        <v>66</v>
      </c>
      <c r="C83" s="71"/>
      <c r="D83" s="60" t="s">
        <v>75</v>
      </c>
      <c r="E83" s="48" t="s">
        <v>13</v>
      </c>
      <c r="F83" s="41" t="n">
        <v>558</v>
      </c>
      <c r="G83" s="44" t="n">
        <f aca="false">F83/8*10</f>
        <v>697.5</v>
      </c>
    </row>
    <row r="84" customFormat="false" ht="16.5" hidden="false" customHeight="true" outlineLevel="0" collapsed="false">
      <c r="A84" s="67"/>
      <c r="B84" s="53"/>
      <c r="C84" s="71"/>
      <c r="D84" s="60"/>
      <c r="E84" s="48" t="s">
        <v>14</v>
      </c>
      <c r="F84" s="41" t="n">
        <v>1634</v>
      </c>
      <c r="G84" s="44" t="n">
        <f aca="false">F84/2.5</f>
        <v>653.6</v>
      </c>
    </row>
    <row r="85" customFormat="false" ht="71.25" hidden="false" customHeight="true" outlineLevel="0" collapsed="false">
      <c r="A85" s="67"/>
      <c r="B85" s="53"/>
      <c r="C85" s="71"/>
      <c r="D85" s="60"/>
      <c r="E85" s="48" t="s">
        <v>15</v>
      </c>
      <c r="F85" s="41" t="n">
        <v>6276</v>
      </c>
      <c r="G85" s="44" t="n">
        <f aca="false">F85/10</f>
        <v>627.6</v>
      </c>
    </row>
    <row r="86" customFormat="false" ht="40.5" hidden="false" customHeight="true" outlineLevel="0" collapsed="false">
      <c r="A86" s="67"/>
      <c r="B86" s="73" t="s">
        <v>76</v>
      </c>
      <c r="C86" s="73"/>
      <c r="D86" s="73"/>
      <c r="E86" s="73"/>
      <c r="F86" s="73"/>
      <c r="G86" s="73"/>
    </row>
    <row r="87" customFormat="false" ht="48.75" hidden="false" customHeight="true" outlineLevel="0" collapsed="false">
      <c r="A87" s="67"/>
      <c r="B87" s="53" t="s">
        <v>77</v>
      </c>
      <c r="C87" s="71"/>
      <c r="D87" s="60" t="s">
        <v>78</v>
      </c>
      <c r="E87" s="48" t="s">
        <v>36</v>
      </c>
      <c r="F87" s="41" t="n">
        <v>362</v>
      </c>
      <c r="G87" s="44" t="n">
        <f aca="false">F87</f>
        <v>362</v>
      </c>
    </row>
    <row r="88" customFormat="false" ht="32.25" hidden="false" customHeight="true" outlineLevel="0" collapsed="false">
      <c r="A88" s="67"/>
      <c r="B88" s="53"/>
      <c r="C88" s="71"/>
      <c r="D88" s="60"/>
      <c r="E88" s="48" t="s">
        <v>37</v>
      </c>
      <c r="F88" s="41" t="n">
        <v>998</v>
      </c>
      <c r="G88" s="44" t="n">
        <f aca="false">F88/2.8</f>
        <v>356.428571428571</v>
      </c>
    </row>
    <row r="89" customFormat="false" ht="39.75" hidden="false" customHeight="true" outlineLevel="0" collapsed="false">
      <c r="A89" s="67"/>
      <c r="B89" s="53"/>
      <c r="C89" s="71"/>
      <c r="D89" s="60"/>
      <c r="E89" s="48" t="s">
        <v>15</v>
      </c>
      <c r="F89" s="41" t="n">
        <v>3445</v>
      </c>
      <c r="G89" s="44" t="n">
        <f aca="false">F89/10</f>
        <v>344.5</v>
      </c>
    </row>
    <row r="90" customFormat="false" ht="68.25" hidden="false" customHeight="true" outlineLevel="0" collapsed="false">
      <c r="A90" s="74"/>
      <c r="B90" s="53" t="s">
        <v>79</v>
      </c>
      <c r="C90" s="75"/>
      <c r="D90" s="60" t="s">
        <v>80</v>
      </c>
      <c r="E90" s="48" t="s">
        <v>37</v>
      </c>
      <c r="F90" s="41" t="n">
        <v>1092</v>
      </c>
      <c r="G90" s="44"/>
      <c r="H90" s="49"/>
    </row>
    <row r="91" customFormat="false" ht="77.25" hidden="false" customHeight="true" outlineLevel="0" collapsed="false">
      <c r="A91" s="74"/>
      <c r="B91" s="53"/>
      <c r="C91" s="75"/>
      <c r="D91" s="60"/>
      <c r="E91" s="48" t="s">
        <v>81</v>
      </c>
      <c r="F91" s="41" t="n">
        <v>3705</v>
      </c>
      <c r="G91" s="44"/>
      <c r="H91" s="49"/>
    </row>
    <row r="92" customFormat="false" ht="89.25" hidden="false" customHeight="true" outlineLevel="0" collapsed="false">
      <c r="B92" s="68" t="s">
        <v>82</v>
      </c>
      <c r="C92" s="68"/>
      <c r="D92" s="68"/>
      <c r="E92" s="68"/>
      <c r="F92" s="68"/>
      <c r="G92" s="68"/>
    </row>
    <row r="93" customFormat="false" ht="18" hidden="false" customHeight="true" outlineLevel="0" collapsed="false">
      <c r="A93" s="67" t="s">
        <v>83</v>
      </c>
      <c r="B93" s="53" t="s">
        <v>84</v>
      </c>
      <c r="C93" s="71"/>
      <c r="D93" s="60" t="s">
        <v>85</v>
      </c>
      <c r="E93" s="48" t="s">
        <v>36</v>
      </c>
      <c r="F93" s="41" t="n">
        <v>480</v>
      </c>
      <c r="G93" s="44" t="n">
        <f aca="false">F93</f>
        <v>480</v>
      </c>
    </row>
    <row r="94" customFormat="false" ht="65.25" hidden="false" customHeight="true" outlineLevel="0" collapsed="false">
      <c r="A94" s="67"/>
      <c r="B94" s="53"/>
      <c r="C94" s="71"/>
      <c r="D94" s="60"/>
      <c r="E94" s="48" t="s">
        <v>37</v>
      </c>
      <c r="F94" s="41" t="n">
        <v>1317</v>
      </c>
      <c r="G94" s="44" t="n">
        <f aca="false">F94/2.8</f>
        <v>470.357142857143</v>
      </c>
    </row>
    <row r="95" customFormat="false" ht="39.75" hidden="false" customHeight="true" outlineLevel="0" collapsed="false">
      <c r="A95" s="67"/>
      <c r="B95" s="53"/>
      <c r="C95" s="71"/>
      <c r="D95" s="60"/>
      <c r="E95" s="76" t="s">
        <v>15</v>
      </c>
      <c r="F95" s="41" t="n">
        <v>4554</v>
      </c>
      <c r="G95" s="44" t="n">
        <f aca="false">F95/10</f>
        <v>455.4</v>
      </c>
    </row>
    <row r="96" customFormat="false" ht="38.25" hidden="false" customHeight="true" outlineLevel="0" collapsed="false">
      <c r="A96" s="67"/>
      <c r="B96" s="53" t="s">
        <v>86</v>
      </c>
      <c r="C96" s="71"/>
      <c r="D96" s="60" t="s">
        <v>87</v>
      </c>
      <c r="E96" s="48" t="s">
        <v>36</v>
      </c>
      <c r="F96" s="77" t="n">
        <v>654</v>
      </c>
      <c r="G96" s="62" t="n">
        <v>654</v>
      </c>
    </row>
    <row r="97" customFormat="false" ht="65.25" hidden="false" customHeight="true" outlineLevel="0" collapsed="false">
      <c r="A97" s="67"/>
      <c r="B97" s="53"/>
      <c r="C97" s="71"/>
      <c r="D97" s="60"/>
      <c r="E97" s="48" t="s">
        <v>37</v>
      </c>
      <c r="F97" s="77" t="n">
        <v>1800</v>
      </c>
      <c r="G97" s="64" t="n">
        <f aca="false">F97/2.8</f>
        <v>642.857142857143</v>
      </c>
    </row>
    <row r="98" customFormat="false" ht="39.75" hidden="false" customHeight="true" outlineLevel="0" collapsed="false">
      <c r="A98" s="67"/>
      <c r="B98" s="53"/>
      <c r="C98" s="71"/>
      <c r="D98" s="60"/>
      <c r="E98" s="76" t="s">
        <v>15</v>
      </c>
      <c r="F98" s="77" t="n">
        <v>6189</v>
      </c>
      <c r="G98" s="64" t="n">
        <f aca="false">F98/10</f>
        <v>618.9</v>
      </c>
    </row>
    <row r="99" customFormat="false" ht="38.25" hidden="false" customHeight="true" outlineLevel="0" collapsed="false">
      <c r="A99" s="67"/>
      <c r="B99" s="53" t="s">
        <v>88</v>
      </c>
      <c r="C99" s="71"/>
      <c r="D99" s="60" t="s">
        <v>89</v>
      </c>
      <c r="E99" s="48" t="s">
        <v>36</v>
      </c>
      <c r="F99" s="41" t="n">
        <v>569</v>
      </c>
      <c r="G99" s="54" t="n">
        <f aca="false">F99</f>
        <v>569</v>
      </c>
    </row>
    <row r="100" customFormat="false" ht="65.25" hidden="false" customHeight="true" outlineLevel="0" collapsed="false">
      <c r="A100" s="67"/>
      <c r="B100" s="53"/>
      <c r="C100" s="71"/>
      <c r="D100" s="60"/>
      <c r="E100" s="48" t="s">
        <v>37</v>
      </c>
      <c r="F100" s="41" t="n">
        <v>1565</v>
      </c>
      <c r="G100" s="54" t="n">
        <f aca="false">F100/2.8</f>
        <v>558.928571428571</v>
      </c>
    </row>
    <row r="101" customFormat="false" ht="39.75" hidden="false" customHeight="true" outlineLevel="0" collapsed="false">
      <c r="A101" s="67"/>
      <c r="B101" s="53"/>
      <c r="C101" s="71"/>
      <c r="D101" s="60"/>
      <c r="E101" s="76" t="s">
        <v>15</v>
      </c>
      <c r="F101" s="41" t="n">
        <v>5406</v>
      </c>
      <c r="G101" s="54" t="n">
        <f aca="false">F101/10</f>
        <v>540.6</v>
      </c>
    </row>
    <row r="102" customFormat="false" ht="59.25" hidden="false" customHeight="true" outlineLevel="0" collapsed="false">
      <c r="A102" s="67"/>
      <c r="B102" s="53" t="s">
        <v>90</v>
      </c>
      <c r="C102" s="71"/>
      <c r="D102" s="60" t="s">
        <v>91</v>
      </c>
      <c r="E102" s="48" t="s">
        <v>13</v>
      </c>
      <c r="F102" s="41" t="n">
        <v>356</v>
      </c>
      <c r="G102" s="44" t="n">
        <f aca="false">F102/8*10</f>
        <v>445</v>
      </c>
    </row>
    <row r="103" customFormat="false" ht="47.25" hidden="false" customHeight="true" outlineLevel="0" collapsed="false">
      <c r="A103" s="67"/>
      <c r="B103" s="53"/>
      <c r="C103" s="71"/>
      <c r="D103" s="60"/>
      <c r="E103" s="48" t="s">
        <v>14</v>
      </c>
      <c r="F103" s="41" t="n">
        <v>1037</v>
      </c>
      <c r="G103" s="44" t="n">
        <f aca="false">F103/2.5</f>
        <v>414.8</v>
      </c>
    </row>
    <row r="104" customFormat="false" ht="39.75" hidden="false" customHeight="true" outlineLevel="0" collapsed="false">
      <c r="A104" s="67"/>
      <c r="B104" s="53" t="s">
        <v>92</v>
      </c>
      <c r="C104" s="71"/>
      <c r="D104" s="60" t="s">
        <v>93</v>
      </c>
      <c r="E104" s="48" t="s">
        <v>36</v>
      </c>
      <c r="F104" s="41" t="n">
        <v>289</v>
      </c>
      <c r="G104" s="44" t="n">
        <f aca="false">F104</f>
        <v>289</v>
      </c>
    </row>
    <row r="105" customFormat="false" ht="39.75" hidden="false" customHeight="true" outlineLevel="0" collapsed="false">
      <c r="A105" s="67"/>
      <c r="B105" s="53"/>
      <c r="C105" s="71"/>
      <c r="D105" s="60"/>
      <c r="E105" s="48" t="s">
        <v>61</v>
      </c>
      <c r="F105" s="41" t="n">
        <v>848</v>
      </c>
      <c r="G105" s="44" t="n">
        <f aca="false">F105/3</f>
        <v>282.666666666667</v>
      </c>
    </row>
    <row r="106" customFormat="false" ht="43.5" hidden="false" customHeight="true" outlineLevel="0" collapsed="false">
      <c r="A106" s="67"/>
      <c r="B106" s="53"/>
      <c r="C106" s="71"/>
      <c r="D106" s="60"/>
      <c r="E106" s="48" t="s">
        <v>15</v>
      </c>
      <c r="F106" s="41" t="n">
        <v>2741</v>
      </c>
      <c r="G106" s="44" t="n">
        <f aca="false">F106/10</f>
        <v>274.1</v>
      </c>
    </row>
    <row r="107" customFormat="false" ht="56.25" hidden="false" customHeight="true" outlineLevel="0" collapsed="false">
      <c r="A107" s="67"/>
      <c r="B107" s="53" t="s">
        <v>94</v>
      </c>
      <c r="C107" s="71"/>
      <c r="D107" s="60" t="s">
        <v>95</v>
      </c>
      <c r="E107" s="48" t="s">
        <v>36</v>
      </c>
      <c r="F107" s="41" t="n">
        <v>362</v>
      </c>
      <c r="G107" s="44" t="n">
        <f aca="false">F107</f>
        <v>362</v>
      </c>
    </row>
    <row r="108" customFormat="false" ht="52.5" hidden="false" customHeight="true" outlineLevel="0" collapsed="false">
      <c r="A108" s="67"/>
      <c r="B108" s="53"/>
      <c r="C108" s="71"/>
      <c r="D108" s="60"/>
      <c r="E108" s="48" t="s">
        <v>61</v>
      </c>
      <c r="F108" s="41" t="n">
        <v>1060</v>
      </c>
      <c r="G108" s="44" t="n">
        <f aca="false">F108/3</f>
        <v>353.333333333333</v>
      </c>
    </row>
    <row r="109" customFormat="false" ht="37.5" hidden="false" customHeight="true" outlineLevel="0" collapsed="false">
      <c r="A109" s="67"/>
      <c r="B109" s="53" t="s">
        <v>96</v>
      </c>
      <c r="C109" s="53"/>
      <c r="D109" s="60" t="s">
        <v>97</v>
      </c>
      <c r="E109" s="48" t="s">
        <v>36</v>
      </c>
      <c r="F109" s="41" t="n">
        <v>354</v>
      </c>
      <c r="G109" s="44" t="n">
        <f aca="false">F109</f>
        <v>354</v>
      </c>
    </row>
    <row r="110" customFormat="false" ht="37.5" hidden="false" customHeight="true" outlineLevel="0" collapsed="false">
      <c r="A110" s="67"/>
      <c r="B110" s="53"/>
      <c r="C110" s="53"/>
      <c r="D110" s="60"/>
      <c r="E110" s="48" t="s">
        <v>61</v>
      </c>
      <c r="F110" s="41" t="n">
        <v>1093</v>
      </c>
      <c r="G110" s="44" t="n">
        <f aca="false">F110/3</f>
        <v>364.333333333333</v>
      </c>
    </row>
    <row r="111" customFormat="false" ht="37.5" hidden="false" customHeight="true" outlineLevel="0" collapsed="false">
      <c r="A111" s="67"/>
      <c r="B111" s="53"/>
      <c r="C111" s="53"/>
      <c r="D111" s="60"/>
      <c r="E111" s="48" t="s">
        <v>15</v>
      </c>
      <c r="F111" s="41" t="n">
        <v>3338</v>
      </c>
      <c r="G111" s="44" t="n">
        <f aca="false">F111/10</f>
        <v>333.8</v>
      </c>
    </row>
    <row r="112" customFormat="false" ht="47.25" hidden="false" customHeight="true" outlineLevel="0" collapsed="false">
      <c r="A112" s="67"/>
      <c r="B112" s="53" t="s">
        <v>98</v>
      </c>
      <c r="C112" s="71"/>
      <c r="D112" s="60" t="s">
        <v>99</v>
      </c>
      <c r="E112" s="48" t="s">
        <v>36</v>
      </c>
      <c r="F112" s="41" t="n">
        <v>451</v>
      </c>
      <c r="G112" s="44" t="n">
        <f aca="false">F112</f>
        <v>451</v>
      </c>
    </row>
    <row r="113" customFormat="false" ht="46.5" hidden="false" customHeight="true" outlineLevel="0" collapsed="false">
      <c r="A113" s="67"/>
      <c r="B113" s="53"/>
      <c r="C113" s="71"/>
      <c r="D113" s="60"/>
      <c r="E113" s="48" t="s">
        <v>61</v>
      </c>
      <c r="F113" s="41" t="n">
        <v>1326</v>
      </c>
      <c r="G113" s="44" t="n">
        <f aca="false">F113/3</f>
        <v>442</v>
      </c>
    </row>
    <row r="114" customFormat="false" ht="32.25" hidden="false" customHeight="true" outlineLevel="0" collapsed="false">
      <c r="A114" s="67"/>
      <c r="B114" s="53"/>
      <c r="C114" s="53"/>
      <c r="D114" s="60"/>
      <c r="E114" s="48" t="s">
        <v>15</v>
      </c>
      <c r="F114" s="41" t="n">
        <v>4420</v>
      </c>
      <c r="G114" s="57" t="n">
        <f aca="false">F114/10</f>
        <v>442</v>
      </c>
    </row>
    <row r="115" customFormat="false" ht="47.25" hidden="false" customHeight="true" outlineLevel="0" collapsed="false">
      <c r="A115" s="67"/>
      <c r="B115" s="53" t="s">
        <v>100</v>
      </c>
      <c r="C115" s="71"/>
      <c r="D115" s="60" t="s">
        <v>101</v>
      </c>
      <c r="E115" s="48" t="s">
        <v>36</v>
      </c>
      <c r="F115" s="41" t="n">
        <v>452</v>
      </c>
      <c r="G115" s="44" t="n">
        <f aca="false">F115</f>
        <v>452</v>
      </c>
    </row>
    <row r="116" customFormat="false" ht="62.25" hidden="false" customHeight="true" outlineLevel="0" collapsed="false">
      <c r="A116" s="67"/>
      <c r="B116" s="53"/>
      <c r="C116" s="71"/>
      <c r="D116" s="60"/>
      <c r="E116" s="48" t="s">
        <v>37</v>
      </c>
      <c r="F116" s="41" t="n">
        <v>1228</v>
      </c>
      <c r="G116" s="44" t="n">
        <f aca="false">F116/2.8</f>
        <v>438.571428571429</v>
      </c>
    </row>
    <row r="117" customFormat="false" ht="59.25" hidden="false" customHeight="true" outlineLevel="0" collapsed="false">
      <c r="A117" s="67"/>
      <c r="B117" s="53"/>
      <c r="C117" s="71"/>
      <c r="D117" s="60"/>
      <c r="E117" s="48" t="s">
        <v>15</v>
      </c>
      <c r="F117" s="41" t="n">
        <v>4156</v>
      </c>
      <c r="G117" s="44" t="n">
        <f aca="false">F117/10</f>
        <v>415.6</v>
      </c>
    </row>
    <row r="118" customFormat="false" ht="38.25" hidden="false" customHeight="true" outlineLevel="0" collapsed="false">
      <c r="A118" s="67"/>
      <c r="B118" s="53" t="s">
        <v>102</v>
      </c>
      <c r="C118" s="71"/>
      <c r="D118" s="60" t="s">
        <v>103</v>
      </c>
      <c r="E118" s="48" t="s">
        <v>55</v>
      </c>
      <c r="F118" s="78" t="n">
        <v>488</v>
      </c>
      <c r="G118" s="44" t="n">
        <f aca="false">F118/5*10</f>
        <v>976</v>
      </c>
    </row>
    <row r="119" customFormat="false" ht="51.75" hidden="false" customHeight="true" outlineLevel="0" collapsed="false">
      <c r="A119" s="67"/>
      <c r="B119" s="53"/>
      <c r="C119" s="71"/>
      <c r="D119" s="60"/>
      <c r="E119" s="48" t="s">
        <v>36</v>
      </c>
      <c r="F119" s="78" t="n">
        <v>890</v>
      </c>
      <c r="G119" s="44" t="n">
        <f aca="false">F119</f>
        <v>890</v>
      </c>
    </row>
    <row r="120" customFormat="false" ht="45" hidden="false" customHeight="true" outlineLevel="0" collapsed="false">
      <c r="A120" s="67"/>
      <c r="B120" s="53"/>
      <c r="C120" s="71"/>
      <c r="D120" s="60"/>
      <c r="E120" s="48" t="s">
        <v>37</v>
      </c>
      <c r="F120" s="78" t="n">
        <v>2436</v>
      </c>
      <c r="G120" s="44" t="n">
        <f aca="false">F120/2.8</f>
        <v>870</v>
      </c>
    </row>
    <row r="121" customFormat="false" ht="51" hidden="false" customHeight="true" outlineLevel="0" collapsed="false">
      <c r="A121" s="67"/>
      <c r="B121" s="53"/>
      <c r="C121" s="71"/>
      <c r="D121" s="60"/>
      <c r="E121" s="48" t="s">
        <v>15</v>
      </c>
      <c r="F121" s="78" t="n">
        <v>8470</v>
      </c>
      <c r="G121" s="44" t="n">
        <f aca="false">F121/10</f>
        <v>847</v>
      </c>
    </row>
    <row r="122" customFormat="false" ht="38.25" hidden="false" customHeight="true" outlineLevel="0" collapsed="false">
      <c r="A122" s="67"/>
      <c r="B122" s="53" t="s">
        <v>104</v>
      </c>
      <c r="C122" s="71"/>
      <c r="D122" s="60" t="s">
        <v>105</v>
      </c>
      <c r="E122" s="48" t="s">
        <v>55</v>
      </c>
      <c r="F122" s="78" t="n">
        <v>505</v>
      </c>
      <c r="G122" s="44" t="n">
        <f aca="false">F122/5*10</f>
        <v>1010</v>
      </c>
    </row>
    <row r="123" customFormat="false" ht="54.75" hidden="false" customHeight="true" outlineLevel="0" collapsed="false">
      <c r="A123" s="67"/>
      <c r="B123" s="53"/>
      <c r="C123" s="71"/>
      <c r="D123" s="60"/>
      <c r="E123" s="48" t="s">
        <v>36</v>
      </c>
      <c r="F123" s="78" t="n">
        <v>925</v>
      </c>
      <c r="G123" s="44" t="n">
        <f aca="false">F123</f>
        <v>925</v>
      </c>
    </row>
    <row r="124" customFormat="false" ht="42.75" hidden="false" customHeight="true" outlineLevel="0" collapsed="false">
      <c r="A124" s="67"/>
      <c r="B124" s="53"/>
      <c r="C124" s="71"/>
      <c r="D124" s="60"/>
      <c r="E124" s="48" t="s">
        <v>37</v>
      </c>
      <c r="F124" s="78" t="n">
        <v>2521</v>
      </c>
      <c r="G124" s="44" t="n">
        <f aca="false">F124/2.8</f>
        <v>900.357142857143</v>
      </c>
    </row>
    <row r="125" customFormat="false" ht="54" hidden="false" customHeight="true" outlineLevel="0" collapsed="false">
      <c r="A125" s="67"/>
      <c r="B125" s="53"/>
      <c r="C125" s="71"/>
      <c r="D125" s="60"/>
      <c r="E125" s="48" t="s">
        <v>15</v>
      </c>
      <c r="F125" s="78" t="n">
        <v>8770</v>
      </c>
      <c r="G125" s="44" t="n">
        <f aca="false">F125/10</f>
        <v>877</v>
      </c>
    </row>
    <row r="126" customFormat="false" ht="38.25" hidden="false" customHeight="true" outlineLevel="0" collapsed="false">
      <c r="A126" s="67"/>
      <c r="B126" s="53" t="s">
        <v>106</v>
      </c>
      <c r="C126" s="71"/>
      <c r="D126" s="60" t="s">
        <v>107</v>
      </c>
      <c r="E126" s="48" t="s">
        <v>55</v>
      </c>
      <c r="F126" s="41" t="n">
        <v>488</v>
      </c>
      <c r="G126" s="44" t="n">
        <f aca="false">F126/5*10</f>
        <v>976</v>
      </c>
    </row>
    <row r="127" customFormat="false" ht="51.75" hidden="false" customHeight="true" outlineLevel="0" collapsed="false">
      <c r="A127" s="67"/>
      <c r="B127" s="53"/>
      <c r="C127" s="71"/>
      <c r="D127" s="60"/>
      <c r="E127" s="48" t="s">
        <v>36</v>
      </c>
      <c r="F127" s="41" t="n">
        <v>890</v>
      </c>
      <c r="G127" s="44" t="n">
        <f aca="false">F127</f>
        <v>890</v>
      </c>
    </row>
    <row r="128" customFormat="false" ht="45" hidden="false" customHeight="true" outlineLevel="0" collapsed="false">
      <c r="A128" s="67"/>
      <c r="B128" s="53"/>
      <c r="C128" s="71"/>
      <c r="D128" s="60"/>
      <c r="E128" s="48" t="s">
        <v>37</v>
      </c>
      <c r="F128" s="41" t="n">
        <v>2436</v>
      </c>
      <c r="G128" s="44" t="n">
        <f aca="false">F128/2.8</f>
        <v>870</v>
      </c>
    </row>
    <row r="129" customFormat="false" ht="51" hidden="false" customHeight="true" outlineLevel="0" collapsed="false">
      <c r="A129" s="67"/>
      <c r="B129" s="53"/>
      <c r="C129" s="71"/>
      <c r="D129" s="60"/>
      <c r="E129" s="48" t="s">
        <v>15</v>
      </c>
      <c r="F129" s="41" t="n">
        <v>8470</v>
      </c>
      <c r="G129" s="44" t="n">
        <f aca="false">F129/10</f>
        <v>847</v>
      </c>
    </row>
    <row r="130" customFormat="false" ht="51" hidden="false" customHeight="true" outlineLevel="0" collapsed="false">
      <c r="A130" s="67"/>
      <c r="B130" s="53" t="s">
        <v>108</v>
      </c>
      <c r="C130" s="71"/>
      <c r="D130" s="60" t="s">
        <v>109</v>
      </c>
      <c r="E130" s="48" t="s">
        <v>110</v>
      </c>
      <c r="F130" s="41" t="n">
        <v>373</v>
      </c>
      <c r="G130" s="62" t="n">
        <f aca="false">F130*4</f>
        <v>1492</v>
      </c>
    </row>
    <row r="131" customFormat="false" ht="54" hidden="false" customHeight="true" outlineLevel="0" collapsed="false">
      <c r="A131" s="67"/>
      <c r="B131" s="53"/>
      <c r="C131" s="53"/>
      <c r="D131" s="60"/>
      <c r="E131" s="48" t="s">
        <v>111</v>
      </c>
      <c r="F131" s="41" t="n">
        <v>743</v>
      </c>
      <c r="G131" s="62" t="n">
        <f aca="false">F131*2</f>
        <v>1486</v>
      </c>
    </row>
    <row r="132" customFormat="false" ht="54" hidden="false" customHeight="true" outlineLevel="0" collapsed="false">
      <c r="A132" s="67"/>
      <c r="B132" s="53"/>
      <c r="C132" s="53"/>
      <c r="D132" s="60"/>
      <c r="E132" s="48" t="s">
        <v>36</v>
      </c>
      <c r="F132" s="41" t="n">
        <v>1489</v>
      </c>
      <c r="G132" s="62" t="n">
        <f aca="false">F132</f>
        <v>1489</v>
      </c>
    </row>
    <row r="133" customFormat="false" ht="54" hidden="false" customHeight="true" outlineLevel="0" collapsed="false">
      <c r="A133" s="67"/>
      <c r="B133" s="53"/>
      <c r="C133" s="53"/>
      <c r="D133" s="60"/>
      <c r="E133" s="48" t="s">
        <v>14</v>
      </c>
      <c r="F133" s="41" t="n">
        <v>3719</v>
      </c>
      <c r="G133" s="64" t="n">
        <f aca="false">F133/2.5</f>
        <v>1487.6</v>
      </c>
    </row>
    <row r="134" customFormat="false" ht="54" hidden="false" customHeight="true" outlineLevel="0" collapsed="false">
      <c r="A134" s="67"/>
      <c r="B134" s="53" t="s">
        <v>112</v>
      </c>
      <c r="C134" s="46"/>
      <c r="D134" s="60" t="s">
        <v>113</v>
      </c>
      <c r="E134" s="48" t="s">
        <v>110</v>
      </c>
      <c r="F134" s="41" t="n">
        <v>418</v>
      </c>
      <c r="G134" s="62" t="n">
        <f aca="false">F134*4</f>
        <v>1672</v>
      </c>
    </row>
    <row r="135" customFormat="false" ht="54" hidden="false" customHeight="true" outlineLevel="0" collapsed="false">
      <c r="A135" s="67"/>
      <c r="B135" s="53"/>
      <c r="C135" s="53"/>
      <c r="D135" s="60"/>
      <c r="E135" s="48" t="s">
        <v>111</v>
      </c>
      <c r="F135" s="48" t="n">
        <v>842</v>
      </c>
      <c r="G135" s="62" t="n">
        <f aca="false">F135*2</f>
        <v>1684</v>
      </c>
    </row>
    <row r="136" customFormat="false" ht="54" hidden="false" customHeight="true" outlineLevel="0" collapsed="false">
      <c r="A136" s="67"/>
      <c r="B136" s="53"/>
      <c r="C136" s="53"/>
      <c r="D136" s="60"/>
      <c r="E136" s="48" t="s">
        <v>36</v>
      </c>
      <c r="F136" s="48" t="n">
        <v>1637</v>
      </c>
      <c r="G136" s="62" t="n">
        <v>1637</v>
      </c>
    </row>
    <row r="137" customFormat="false" ht="54" hidden="false" customHeight="true" outlineLevel="0" collapsed="false">
      <c r="A137" s="67"/>
      <c r="B137" s="53"/>
      <c r="C137" s="53"/>
      <c r="D137" s="60"/>
      <c r="E137" s="48" t="s">
        <v>14</v>
      </c>
      <c r="F137" s="41" t="n">
        <v>4092</v>
      </c>
      <c r="G137" s="64" t="n">
        <f aca="false">F137/2.5</f>
        <v>1636.8</v>
      </c>
    </row>
    <row r="138" customFormat="false" ht="47.25" hidden="false" customHeight="true" outlineLevel="0" collapsed="false">
      <c r="A138" s="67"/>
      <c r="B138" s="53" t="s">
        <v>114</v>
      </c>
      <c r="C138" s="71"/>
      <c r="D138" s="60" t="s">
        <v>115</v>
      </c>
      <c r="E138" s="48" t="s">
        <v>36</v>
      </c>
      <c r="F138" s="41" t="n">
        <v>690</v>
      </c>
      <c r="G138" s="44" t="n">
        <f aca="false">F138</f>
        <v>690</v>
      </c>
    </row>
    <row r="139" customFormat="false" ht="62.25" hidden="false" customHeight="true" outlineLevel="0" collapsed="false">
      <c r="A139" s="67"/>
      <c r="B139" s="53"/>
      <c r="C139" s="71"/>
      <c r="D139" s="60"/>
      <c r="E139" s="48" t="s">
        <v>37</v>
      </c>
      <c r="F139" s="41" t="n">
        <v>1910</v>
      </c>
      <c r="G139" s="44" t="n">
        <f aca="false">F139/2.8</f>
        <v>682.142857142857</v>
      </c>
    </row>
    <row r="140" customFormat="false" ht="59.25" hidden="false" customHeight="true" outlineLevel="0" collapsed="false">
      <c r="A140" s="67"/>
      <c r="B140" s="53"/>
      <c r="C140" s="71"/>
      <c r="D140" s="60"/>
      <c r="E140" s="48" t="s">
        <v>15</v>
      </c>
      <c r="F140" s="41" t="n">
        <v>6808</v>
      </c>
      <c r="G140" s="44" t="n">
        <f aca="false">F140/10</f>
        <v>680.8</v>
      </c>
    </row>
    <row r="141" customFormat="false" ht="180" hidden="false" customHeight="true" outlineLevel="0" collapsed="false">
      <c r="A141" s="67"/>
      <c r="B141" s="53" t="s">
        <v>116</v>
      </c>
      <c r="C141" s="53"/>
      <c r="D141" s="60" t="s">
        <v>117</v>
      </c>
      <c r="E141" s="48" t="s">
        <v>36</v>
      </c>
      <c r="F141" s="78" t="n">
        <v>459</v>
      </c>
      <c r="G141" s="44" t="n">
        <v>425</v>
      </c>
    </row>
    <row r="142" customFormat="false" ht="54" hidden="false" customHeight="true" outlineLevel="0" collapsed="false">
      <c r="A142" s="67"/>
      <c r="B142" s="53" t="s">
        <v>118</v>
      </c>
      <c r="C142" s="71"/>
      <c r="D142" s="60" t="s">
        <v>119</v>
      </c>
      <c r="E142" s="48" t="s">
        <v>36</v>
      </c>
      <c r="F142" s="78" t="n">
        <v>321</v>
      </c>
      <c r="G142" s="44" t="n">
        <f aca="false">F142</f>
        <v>321</v>
      </c>
    </row>
    <row r="143" customFormat="false" ht="54" hidden="false" customHeight="true" outlineLevel="0" collapsed="false">
      <c r="A143" s="67"/>
      <c r="B143" s="53"/>
      <c r="C143" s="53"/>
      <c r="D143" s="60"/>
      <c r="E143" s="48" t="s">
        <v>61</v>
      </c>
      <c r="F143" s="78" t="n">
        <v>818</v>
      </c>
      <c r="G143" s="44" t="n">
        <f aca="false">F143/3</f>
        <v>272.666666666667</v>
      </c>
    </row>
    <row r="144" customFormat="false" ht="54" hidden="false" customHeight="true" outlineLevel="0" collapsed="false">
      <c r="A144" s="67"/>
      <c r="B144" s="53"/>
      <c r="C144" s="53"/>
      <c r="D144" s="60"/>
      <c r="E144" s="48" t="s">
        <v>15</v>
      </c>
      <c r="F144" s="78" t="n">
        <v>3214</v>
      </c>
      <c r="G144" s="44" t="n">
        <f aca="false">F144/10</f>
        <v>321.4</v>
      </c>
    </row>
    <row r="145" customFormat="false" ht="64.5" hidden="false" customHeight="true" outlineLevel="0" collapsed="false">
      <c r="A145" s="67" t="s">
        <v>120</v>
      </c>
      <c r="B145" s="68" t="s">
        <v>121</v>
      </c>
      <c r="C145" s="68"/>
      <c r="D145" s="68"/>
      <c r="E145" s="68"/>
      <c r="F145" s="68"/>
      <c r="G145" s="68"/>
    </row>
    <row r="146" customFormat="false" ht="49.5" hidden="false" customHeight="true" outlineLevel="0" collapsed="false">
      <c r="A146" s="67"/>
      <c r="B146" s="53" t="s">
        <v>122</v>
      </c>
      <c r="C146" s="71"/>
      <c r="D146" s="60" t="s">
        <v>123</v>
      </c>
      <c r="E146" s="48" t="s">
        <v>36</v>
      </c>
      <c r="F146" s="41" t="n">
        <v>416</v>
      </c>
      <c r="G146" s="44" t="n">
        <f aca="false">F146</f>
        <v>416</v>
      </c>
    </row>
    <row r="147" customFormat="false" ht="48" hidden="false" customHeight="true" outlineLevel="0" collapsed="false">
      <c r="A147" s="67"/>
      <c r="B147" s="53"/>
      <c r="C147" s="71"/>
      <c r="D147" s="60"/>
      <c r="E147" s="48" t="s">
        <v>37</v>
      </c>
      <c r="F147" s="41" t="n">
        <v>1142</v>
      </c>
      <c r="G147" s="44" t="n">
        <f aca="false">F147/2.8</f>
        <v>407.857142857143</v>
      </c>
    </row>
    <row r="148" customFormat="false" ht="46.5" hidden="false" customHeight="true" outlineLevel="0" collapsed="false">
      <c r="A148" s="67"/>
      <c r="B148" s="53"/>
      <c r="C148" s="71"/>
      <c r="D148" s="60"/>
      <c r="E148" s="48" t="s">
        <v>15</v>
      </c>
      <c r="F148" s="41" t="n">
        <v>3950</v>
      </c>
      <c r="G148" s="44" t="n">
        <f aca="false">F148/10</f>
        <v>395</v>
      </c>
    </row>
    <row r="149" customFormat="false" ht="34.5" hidden="false" customHeight="true" outlineLevel="0" collapsed="false">
      <c r="A149" s="67"/>
      <c r="B149" s="53" t="s">
        <v>124</v>
      </c>
      <c r="C149" s="79"/>
      <c r="D149" s="60" t="s">
        <v>125</v>
      </c>
      <c r="E149" s="48" t="s">
        <v>36</v>
      </c>
      <c r="F149" s="41" t="n">
        <v>125</v>
      </c>
      <c r="G149" s="44" t="n">
        <f aca="false">F149</f>
        <v>125</v>
      </c>
    </row>
    <row r="150" customFormat="false" ht="34.5" hidden="false" customHeight="true" outlineLevel="0" collapsed="false">
      <c r="A150" s="67"/>
      <c r="B150" s="53"/>
      <c r="C150" s="79"/>
      <c r="D150" s="60" t="s">
        <v>126</v>
      </c>
      <c r="E150" s="48" t="s">
        <v>61</v>
      </c>
      <c r="F150" s="41" t="n">
        <v>293</v>
      </c>
      <c r="G150" s="44" t="n">
        <f aca="false">F150/3</f>
        <v>97.6666666666667</v>
      </c>
    </row>
    <row r="151" customFormat="false" ht="48" hidden="false" customHeight="true" outlineLevel="0" collapsed="false">
      <c r="A151" s="67"/>
      <c r="B151" s="53"/>
      <c r="C151" s="79"/>
      <c r="D151" s="60"/>
      <c r="E151" s="48" t="s">
        <v>127</v>
      </c>
      <c r="F151" s="41" t="n">
        <v>404</v>
      </c>
      <c r="G151" s="44" t="n">
        <f aca="false">F151/5</f>
        <v>80.8</v>
      </c>
    </row>
    <row r="152" customFormat="false" ht="44.25" hidden="false" customHeight="true" outlineLevel="0" collapsed="false">
      <c r="A152" s="67"/>
      <c r="B152" s="53"/>
      <c r="C152" s="79"/>
      <c r="D152" s="60"/>
      <c r="E152" s="48" t="s">
        <v>15</v>
      </c>
      <c r="F152" s="41" t="n">
        <v>766</v>
      </c>
      <c r="G152" s="44" t="n">
        <f aca="false">F152/10</f>
        <v>76.6</v>
      </c>
    </row>
    <row r="153" s="83" customFormat="true" ht="64.5" hidden="false" customHeight="true" outlineLevel="0" collapsed="false">
      <c r="A153" s="67"/>
      <c r="B153" s="45" t="s">
        <v>128</v>
      </c>
      <c r="C153" s="80"/>
      <c r="D153" s="81" t="s">
        <v>129</v>
      </c>
      <c r="E153" s="43" t="s">
        <v>130</v>
      </c>
      <c r="F153" s="41" t="n">
        <v>220</v>
      </c>
      <c r="G153" s="44" t="n">
        <f aca="false">F153</f>
        <v>220</v>
      </c>
      <c r="H153" s="82"/>
    </row>
    <row r="154" s="83" customFormat="true" ht="59.25" hidden="false" customHeight="true" outlineLevel="0" collapsed="false">
      <c r="A154" s="67"/>
      <c r="B154" s="45"/>
      <c r="C154" s="80"/>
      <c r="D154" s="81"/>
      <c r="E154" s="43" t="s">
        <v>127</v>
      </c>
      <c r="F154" s="41" t="n">
        <v>846</v>
      </c>
      <c r="G154" s="44" t="n">
        <f aca="false">F154/5</f>
        <v>169.2</v>
      </c>
      <c r="H154" s="82"/>
    </row>
    <row r="155" customFormat="false" ht="42.75" hidden="false" customHeight="true" outlineLevel="0" collapsed="false">
      <c r="A155" s="67"/>
      <c r="B155" s="53" t="s">
        <v>131</v>
      </c>
      <c r="C155" s="79"/>
      <c r="D155" s="60" t="s">
        <v>132</v>
      </c>
      <c r="E155" s="48" t="s">
        <v>36</v>
      </c>
      <c r="F155" s="41" t="n">
        <v>188</v>
      </c>
      <c r="G155" s="44" t="n">
        <f aca="false">F155</f>
        <v>188</v>
      </c>
    </row>
    <row r="156" customFormat="false" ht="42" hidden="false" customHeight="true" outlineLevel="0" collapsed="false">
      <c r="A156" s="67"/>
      <c r="B156" s="53"/>
      <c r="C156" s="79"/>
      <c r="D156" s="60"/>
      <c r="E156" s="48" t="s">
        <v>61</v>
      </c>
      <c r="F156" s="41" t="n">
        <v>542</v>
      </c>
      <c r="G156" s="44" t="n">
        <f aca="false">F156/3</f>
        <v>180.666666666667</v>
      </c>
    </row>
    <row r="157" s="49" customFormat="true" ht="39" hidden="false" customHeight="true" outlineLevel="0" collapsed="false">
      <c r="A157" s="67"/>
      <c r="B157" s="53"/>
      <c r="C157" s="79"/>
      <c r="D157" s="60"/>
      <c r="E157" s="48" t="s">
        <v>127</v>
      </c>
      <c r="F157" s="41" t="n">
        <v>877</v>
      </c>
      <c r="G157" s="44" t="n">
        <f aca="false">F157/5</f>
        <v>175.4</v>
      </c>
    </row>
    <row r="158" customFormat="false" ht="35.25" hidden="false" customHeight="true" outlineLevel="0" collapsed="false">
      <c r="A158" s="67"/>
      <c r="B158" s="53" t="s">
        <v>133</v>
      </c>
      <c r="C158" s="79"/>
      <c r="D158" s="60" t="s">
        <v>134</v>
      </c>
      <c r="E158" s="48" t="s">
        <v>36</v>
      </c>
      <c r="F158" s="41" t="n">
        <v>61</v>
      </c>
      <c r="G158" s="54" t="n">
        <f aca="false">F158</f>
        <v>61</v>
      </c>
      <c r="H158" s="49"/>
    </row>
    <row r="159" customFormat="false" ht="35.25" hidden="false" customHeight="true" outlineLevel="0" collapsed="false">
      <c r="A159" s="67"/>
      <c r="B159" s="53"/>
      <c r="C159" s="79"/>
      <c r="D159" s="60"/>
      <c r="E159" s="48" t="s">
        <v>61</v>
      </c>
      <c r="F159" s="41" t="n">
        <v>125</v>
      </c>
      <c r="G159" s="54" t="n">
        <f aca="false">F159/3</f>
        <v>41.6666666666667</v>
      </c>
      <c r="H159" s="49"/>
    </row>
    <row r="160" customFormat="false" ht="35.25" hidden="false" customHeight="true" outlineLevel="0" collapsed="false">
      <c r="A160" s="67"/>
      <c r="B160" s="53"/>
      <c r="C160" s="79"/>
      <c r="D160" s="60"/>
      <c r="E160" s="48" t="s">
        <v>127</v>
      </c>
      <c r="F160" s="78" t="n">
        <v>153</v>
      </c>
      <c r="G160" s="54" t="n">
        <f aca="false">F160/5</f>
        <v>30.6</v>
      </c>
      <c r="H160" s="49"/>
    </row>
    <row r="161" customFormat="false" ht="35.25" hidden="false" customHeight="true" outlineLevel="0" collapsed="false">
      <c r="A161" s="67"/>
      <c r="B161" s="53"/>
      <c r="C161" s="79"/>
      <c r="D161" s="60"/>
      <c r="E161" s="48" t="s">
        <v>15</v>
      </c>
      <c r="F161" s="41" t="n">
        <v>237</v>
      </c>
      <c r="G161" s="54" t="n">
        <f aca="false">F161/10</f>
        <v>23.7</v>
      </c>
      <c r="H161" s="49"/>
    </row>
    <row r="162" s="49" customFormat="true" ht="44.25" hidden="false" customHeight="true" outlineLevel="0" collapsed="false">
      <c r="A162" s="67"/>
      <c r="B162" s="53" t="s">
        <v>135</v>
      </c>
      <c r="C162" s="79"/>
      <c r="D162" s="60" t="s">
        <v>136</v>
      </c>
      <c r="E162" s="48" t="s">
        <v>36</v>
      </c>
      <c r="F162" s="41" t="n">
        <v>66</v>
      </c>
      <c r="G162" s="44" t="n">
        <f aca="false">F162</f>
        <v>66</v>
      </c>
    </row>
    <row r="163" s="49" customFormat="true" ht="40.5" hidden="false" customHeight="true" outlineLevel="0" collapsed="false">
      <c r="A163" s="67"/>
      <c r="B163" s="53"/>
      <c r="C163" s="79"/>
      <c r="D163" s="60"/>
      <c r="E163" s="48" t="s">
        <v>61</v>
      </c>
      <c r="F163" s="41" t="n">
        <v>138</v>
      </c>
      <c r="G163" s="44" t="n">
        <f aca="false">F163/3</f>
        <v>46</v>
      </c>
    </row>
    <row r="164" customFormat="false" ht="45" hidden="false" customHeight="true" outlineLevel="0" collapsed="false">
      <c r="A164" s="67"/>
      <c r="B164" s="53"/>
      <c r="C164" s="79"/>
      <c r="D164" s="60"/>
      <c r="E164" s="48" t="s">
        <v>127</v>
      </c>
      <c r="F164" s="78" t="n">
        <v>175</v>
      </c>
      <c r="G164" s="44" t="n">
        <f aca="false">F164/5</f>
        <v>35</v>
      </c>
    </row>
    <row r="165" customFormat="false" ht="44.25" hidden="false" customHeight="true" outlineLevel="0" collapsed="false">
      <c r="A165" s="67"/>
      <c r="B165" s="53"/>
      <c r="C165" s="79"/>
      <c r="D165" s="60"/>
      <c r="E165" s="48" t="s">
        <v>15</v>
      </c>
      <c r="F165" s="41" t="n">
        <v>278</v>
      </c>
      <c r="G165" s="44" t="n">
        <f aca="false">F165/10</f>
        <v>27.8</v>
      </c>
    </row>
    <row r="166" customFormat="false" ht="66.75" hidden="false" customHeight="true" outlineLevel="0" collapsed="false">
      <c r="A166" s="67"/>
      <c r="B166" s="53" t="s">
        <v>137</v>
      </c>
      <c r="C166" s="71"/>
      <c r="D166" s="60" t="s">
        <v>138</v>
      </c>
      <c r="E166" s="48" t="s">
        <v>36</v>
      </c>
      <c r="F166" s="41" t="n">
        <v>179</v>
      </c>
      <c r="G166" s="44" t="n">
        <f aca="false">F166</f>
        <v>179</v>
      </c>
      <c r="H166" s="49"/>
      <c r="I166" s="49"/>
      <c r="J166" s="49"/>
      <c r="K166" s="49"/>
    </row>
    <row r="167" customFormat="false" ht="62.25" hidden="false" customHeight="true" outlineLevel="0" collapsed="false">
      <c r="A167" s="67"/>
      <c r="B167" s="53"/>
      <c r="C167" s="71"/>
      <c r="D167" s="60"/>
      <c r="E167" s="48" t="s">
        <v>61</v>
      </c>
      <c r="F167" s="41" t="n">
        <v>507</v>
      </c>
      <c r="G167" s="54" t="n">
        <f aca="false">F167/3</f>
        <v>169</v>
      </c>
      <c r="H167" s="49"/>
      <c r="I167" s="49"/>
      <c r="J167" s="49"/>
      <c r="K167" s="49"/>
    </row>
    <row r="168" customFormat="false" ht="66.75" hidden="false" customHeight="true" outlineLevel="0" collapsed="false">
      <c r="A168" s="67"/>
      <c r="B168" s="53" t="s">
        <v>139</v>
      </c>
      <c r="C168" s="71"/>
      <c r="D168" s="60" t="s">
        <v>140</v>
      </c>
      <c r="E168" s="48" t="s">
        <v>36</v>
      </c>
      <c r="F168" s="41" t="n">
        <v>377</v>
      </c>
      <c r="G168" s="44" t="n">
        <f aca="false">F168</f>
        <v>377</v>
      </c>
      <c r="H168" s="49"/>
      <c r="I168" s="49"/>
      <c r="J168" s="49"/>
      <c r="K168" s="49"/>
    </row>
    <row r="169" customFormat="false" ht="66.75" hidden="false" customHeight="true" outlineLevel="0" collapsed="false">
      <c r="A169" s="67"/>
      <c r="B169" s="53"/>
      <c r="C169" s="71"/>
      <c r="D169" s="60"/>
      <c r="E169" s="48" t="s">
        <v>61</v>
      </c>
      <c r="F169" s="41" t="n">
        <v>1035</v>
      </c>
      <c r="G169" s="54" t="n">
        <f aca="false">F169/3</f>
        <v>345</v>
      </c>
      <c r="H169" s="49"/>
      <c r="I169" s="49"/>
      <c r="J169" s="49"/>
      <c r="K169" s="49"/>
    </row>
    <row r="170" customFormat="false" ht="78.75" hidden="false" customHeight="true" outlineLevel="0" collapsed="false">
      <c r="A170" s="67"/>
      <c r="B170" s="53" t="s">
        <v>141</v>
      </c>
      <c r="C170" s="71"/>
      <c r="D170" s="60" t="s">
        <v>142</v>
      </c>
      <c r="E170" s="48" t="s">
        <v>36</v>
      </c>
      <c r="F170" s="41" t="n">
        <v>123</v>
      </c>
      <c r="G170" s="44" t="n">
        <f aca="false">F170</f>
        <v>123</v>
      </c>
    </row>
    <row r="171" customFormat="false" ht="68.25" hidden="false" customHeight="true" outlineLevel="0" collapsed="false">
      <c r="A171" s="67"/>
      <c r="B171" s="53"/>
      <c r="C171" s="71"/>
      <c r="D171" s="60"/>
      <c r="E171" s="48" t="s">
        <v>61</v>
      </c>
      <c r="F171" s="41" t="n">
        <v>361</v>
      </c>
      <c r="G171" s="44" t="n">
        <f aca="false">F171/3</f>
        <v>120.333333333333</v>
      </c>
    </row>
    <row r="172" customFormat="false" ht="68.25" hidden="false" customHeight="true" outlineLevel="0" collapsed="false">
      <c r="A172" s="84"/>
      <c r="B172" s="53"/>
      <c r="C172" s="53"/>
      <c r="D172" s="53"/>
      <c r="E172" s="48" t="s">
        <v>15</v>
      </c>
      <c r="F172" s="41" t="n">
        <v>1164</v>
      </c>
      <c r="G172" s="44" t="n">
        <f aca="false">F172/10</f>
        <v>116.4</v>
      </c>
    </row>
    <row r="173" customFormat="false" ht="36.75" hidden="false" customHeight="true" outlineLevel="0" collapsed="false">
      <c r="A173" s="36" t="s">
        <v>143</v>
      </c>
      <c r="B173" s="68" t="s">
        <v>144</v>
      </c>
      <c r="C173" s="68"/>
      <c r="D173" s="68" t="s">
        <v>145</v>
      </c>
      <c r="E173" s="68"/>
      <c r="F173" s="68"/>
      <c r="G173" s="68"/>
    </row>
    <row r="174" customFormat="false" ht="40.5" hidden="false" customHeight="true" outlineLevel="0" collapsed="false">
      <c r="A174" s="36"/>
      <c r="B174" s="53" t="s">
        <v>146</v>
      </c>
      <c r="C174" s="71"/>
      <c r="D174" s="60" t="s">
        <v>147</v>
      </c>
      <c r="E174" s="48" t="s">
        <v>148</v>
      </c>
      <c r="F174" s="41"/>
      <c r="G174" s="85"/>
    </row>
    <row r="175" customFormat="false" ht="47.25" hidden="false" customHeight="true" outlineLevel="0" collapsed="false">
      <c r="A175" s="36"/>
      <c r="B175" s="53"/>
      <c r="C175" s="71"/>
      <c r="D175" s="60"/>
      <c r="E175" s="48" t="s">
        <v>149</v>
      </c>
      <c r="F175" s="41"/>
      <c r="G175" s="85"/>
    </row>
    <row r="176" customFormat="false" ht="42" hidden="false" customHeight="true" outlineLevel="0" collapsed="false">
      <c r="A176" s="36"/>
      <c r="B176" s="53"/>
      <c r="C176" s="71"/>
      <c r="D176" s="60"/>
      <c r="E176" s="48" t="s">
        <v>150</v>
      </c>
      <c r="F176" s="41"/>
      <c r="G176" s="85"/>
    </row>
    <row r="177" customFormat="false" ht="47.25" hidden="false" customHeight="true" outlineLevel="0" collapsed="false">
      <c r="A177" s="36"/>
      <c r="B177" s="53" t="s">
        <v>151</v>
      </c>
      <c r="C177" s="79"/>
      <c r="D177" s="60" t="s">
        <v>152</v>
      </c>
      <c r="E177" s="48" t="s">
        <v>153</v>
      </c>
      <c r="F177" s="41" t="n">
        <v>1754</v>
      </c>
      <c r="G177" s="44" t="n">
        <f aca="false">F177/5</f>
        <v>350.8</v>
      </c>
    </row>
    <row r="178" customFormat="false" ht="54" hidden="false" customHeight="true" outlineLevel="0" collapsed="false">
      <c r="A178" s="36"/>
      <c r="B178" s="53"/>
      <c r="C178" s="79"/>
      <c r="D178" s="60"/>
      <c r="E178" s="48" t="s">
        <v>148</v>
      </c>
      <c r="F178" s="41" t="n">
        <v>3454</v>
      </c>
      <c r="G178" s="44" t="n">
        <f aca="false">F178/10</f>
        <v>345.4</v>
      </c>
    </row>
    <row r="179" customFormat="false" ht="72.75" hidden="false" customHeight="true" outlineLevel="0" collapsed="false">
      <c r="A179" s="36"/>
      <c r="B179" s="53"/>
      <c r="C179" s="79"/>
      <c r="D179" s="60"/>
      <c r="E179" s="48" t="s">
        <v>149</v>
      </c>
      <c r="F179" s="41" t="n">
        <v>6730</v>
      </c>
      <c r="G179" s="44" t="n">
        <f aca="false">F179/20</f>
        <v>336.5</v>
      </c>
    </row>
    <row r="180" customFormat="false" ht="74.25" hidden="false" customHeight="true" outlineLevel="0" collapsed="false">
      <c r="A180" s="36"/>
      <c r="B180" s="53" t="s">
        <v>154</v>
      </c>
      <c r="C180" s="79"/>
      <c r="D180" s="60" t="s">
        <v>155</v>
      </c>
      <c r="E180" s="48" t="s">
        <v>153</v>
      </c>
      <c r="F180" s="41" t="n">
        <v>1492</v>
      </c>
      <c r="G180" s="44" t="n">
        <f aca="false">F180/5</f>
        <v>298.4</v>
      </c>
    </row>
    <row r="181" customFormat="false" ht="57.75" hidden="false" customHeight="true" outlineLevel="0" collapsed="false">
      <c r="A181" s="36"/>
      <c r="B181" s="53"/>
      <c r="C181" s="79"/>
      <c r="D181" s="60"/>
      <c r="E181" s="48" t="s">
        <v>148</v>
      </c>
      <c r="F181" s="41" t="n">
        <v>2913</v>
      </c>
      <c r="G181" s="44" t="n">
        <f aca="false">F181/10</f>
        <v>291.3</v>
      </c>
    </row>
    <row r="182" customFormat="false" ht="65.25" hidden="false" customHeight="true" outlineLevel="0" collapsed="false">
      <c r="A182" s="36"/>
      <c r="B182" s="53"/>
      <c r="C182" s="79"/>
      <c r="D182" s="60"/>
      <c r="E182" s="48" t="s">
        <v>149</v>
      </c>
      <c r="F182" s="41" t="n">
        <v>5631</v>
      </c>
      <c r="G182" s="44" t="n">
        <f aca="false">F182/20</f>
        <v>281.55</v>
      </c>
    </row>
    <row r="183" customFormat="false" ht="39.75" hidden="false" customHeight="true" outlineLevel="0" collapsed="false">
      <c r="A183" s="36"/>
      <c r="B183" s="53" t="s">
        <v>156</v>
      </c>
      <c r="C183" s="79"/>
      <c r="D183" s="60" t="s">
        <v>157</v>
      </c>
      <c r="E183" s="48" t="s">
        <v>158</v>
      </c>
      <c r="F183" s="41" t="n">
        <v>160</v>
      </c>
      <c r="G183" s="44" t="n">
        <f aca="false">F183</f>
        <v>160</v>
      </c>
    </row>
    <row r="184" customFormat="false" ht="37.5" hidden="false" customHeight="true" outlineLevel="0" collapsed="false">
      <c r="A184" s="36"/>
      <c r="B184" s="53"/>
      <c r="C184" s="79"/>
      <c r="D184" s="60"/>
      <c r="E184" s="48" t="s">
        <v>159</v>
      </c>
      <c r="F184" s="41" t="n">
        <v>426</v>
      </c>
      <c r="G184" s="44" t="n">
        <f aca="false">F184/3</f>
        <v>142</v>
      </c>
    </row>
    <row r="185" customFormat="false" ht="30.75" hidden="false" customHeight="true" outlineLevel="0" collapsed="false">
      <c r="A185" s="36"/>
      <c r="B185" s="53"/>
      <c r="C185" s="79"/>
      <c r="D185" s="60"/>
      <c r="E185" s="48" t="s">
        <v>148</v>
      </c>
      <c r="F185" s="78" t="n">
        <v>1240</v>
      </c>
      <c r="G185" s="44" t="n">
        <f aca="false">F185/10</f>
        <v>124</v>
      </c>
    </row>
    <row r="186" customFormat="false" ht="66" hidden="false" customHeight="true" outlineLevel="0" collapsed="false">
      <c r="A186" s="36"/>
      <c r="B186" s="53" t="s">
        <v>160</v>
      </c>
      <c r="C186" s="79"/>
      <c r="D186" s="60" t="s">
        <v>161</v>
      </c>
      <c r="E186" s="76" t="s">
        <v>153</v>
      </c>
      <c r="F186" s="78" t="n">
        <v>234</v>
      </c>
      <c r="G186" s="44" t="n">
        <f aca="false">F186/5</f>
        <v>46.8</v>
      </c>
    </row>
    <row r="187" customFormat="false" ht="63.75" hidden="false" customHeight="true" outlineLevel="0" collapsed="false">
      <c r="A187" s="36"/>
      <c r="B187" s="53"/>
      <c r="C187" s="79"/>
      <c r="D187" s="60"/>
      <c r="E187" s="76" t="s">
        <v>148</v>
      </c>
      <c r="F187" s="78" t="n">
        <v>426</v>
      </c>
      <c r="G187" s="44" t="n">
        <f aca="false">F187/10</f>
        <v>42.6</v>
      </c>
    </row>
    <row r="188" customFormat="false" ht="65.25" hidden="false" customHeight="true" outlineLevel="0" collapsed="false">
      <c r="A188" s="36"/>
      <c r="B188" s="53"/>
      <c r="C188" s="79"/>
      <c r="D188" s="60"/>
      <c r="E188" s="76" t="s">
        <v>149</v>
      </c>
      <c r="F188" s="78" t="n">
        <v>707</v>
      </c>
      <c r="G188" s="44" t="n">
        <f aca="false">F188/20</f>
        <v>35.35</v>
      </c>
    </row>
    <row r="189" customFormat="false" ht="42" hidden="false" customHeight="true" outlineLevel="0" collapsed="false">
      <c r="A189" s="86"/>
      <c r="B189" s="53"/>
      <c r="C189" s="79"/>
      <c r="D189" s="60"/>
      <c r="E189" s="76"/>
      <c r="F189" s="76"/>
      <c r="G189" s="44"/>
    </row>
    <row r="190" customFormat="false" ht="37.5" hidden="false" customHeight="true" outlineLevel="0" collapsed="false">
      <c r="A190" s="87"/>
      <c r="B190" s="88" t="s">
        <v>162</v>
      </c>
      <c r="C190" s="88"/>
      <c r="D190" s="88"/>
      <c r="E190" s="88"/>
      <c r="F190" s="88"/>
      <c r="G190" s="88"/>
      <c r="H190" s="89"/>
    </row>
    <row r="191" s="96" customFormat="true" ht="30" hidden="false" customHeight="true" outlineLevel="0" collapsed="false">
      <c r="A191" s="90" t="s">
        <v>163</v>
      </c>
      <c r="B191" s="91" t="s">
        <v>164</v>
      </c>
      <c r="C191" s="92"/>
      <c r="D191" s="93" t="s">
        <v>165</v>
      </c>
      <c r="E191" s="93"/>
      <c r="F191" s="48"/>
      <c r="G191" s="94"/>
      <c r="H191" s="95"/>
    </row>
    <row r="192" s="96" customFormat="true" ht="30" hidden="false" customHeight="true" outlineLevel="0" collapsed="false">
      <c r="A192" s="90"/>
      <c r="B192" s="91"/>
      <c r="C192" s="97"/>
      <c r="D192" s="93"/>
      <c r="E192" s="93"/>
      <c r="F192" s="48" t="s">
        <v>45</v>
      </c>
      <c r="G192" s="94" t="n">
        <v>350</v>
      </c>
      <c r="H192" s="95"/>
    </row>
    <row r="193" s="96" customFormat="true" ht="30" hidden="false" customHeight="true" outlineLevel="0" collapsed="false">
      <c r="A193" s="90"/>
      <c r="B193" s="91"/>
      <c r="C193" s="97"/>
      <c r="D193" s="93"/>
      <c r="E193" s="93"/>
      <c r="F193" s="48" t="s">
        <v>166</v>
      </c>
      <c r="G193" s="94" t="n">
        <v>566</v>
      </c>
      <c r="H193" s="95"/>
    </row>
    <row r="194" s="96" customFormat="true" ht="30" hidden="false" customHeight="true" outlineLevel="0" collapsed="false">
      <c r="A194" s="90"/>
      <c r="B194" s="91"/>
      <c r="C194" s="98"/>
      <c r="D194" s="93"/>
      <c r="E194" s="93"/>
      <c r="F194" s="48" t="s">
        <v>167</v>
      </c>
      <c r="G194" s="94" t="n">
        <v>1106</v>
      </c>
      <c r="H194" s="95"/>
    </row>
    <row r="195" s="96" customFormat="true" ht="30" hidden="false" customHeight="true" outlineLevel="0" collapsed="false">
      <c r="A195" s="90"/>
      <c r="B195" s="91" t="s">
        <v>168</v>
      </c>
      <c r="C195" s="99"/>
      <c r="D195" s="100" t="s">
        <v>169</v>
      </c>
      <c r="E195" s="100"/>
      <c r="F195" s="48"/>
      <c r="G195" s="94"/>
      <c r="H195" s="95"/>
    </row>
    <row r="196" s="96" customFormat="true" ht="30" hidden="false" customHeight="true" outlineLevel="0" collapsed="false">
      <c r="A196" s="90"/>
      <c r="B196" s="91"/>
      <c r="C196" s="99"/>
      <c r="D196" s="100"/>
      <c r="E196" s="100"/>
      <c r="F196" s="48" t="s">
        <v>45</v>
      </c>
      <c r="G196" s="94" t="n">
        <v>575</v>
      </c>
      <c r="H196" s="95"/>
    </row>
    <row r="197" s="96" customFormat="true" ht="30" hidden="false" customHeight="true" outlineLevel="0" collapsed="false">
      <c r="A197" s="90"/>
      <c r="B197" s="91"/>
      <c r="C197" s="99"/>
      <c r="D197" s="100"/>
      <c r="E197" s="100"/>
      <c r="F197" s="48" t="s">
        <v>166</v>
      </c>
      <c r="G197" s="94" t="n">
        <v>934</v>
      </c>
      <c r="H197" s="95"/>
    </row>
    <row r="198" s="96" customFormat="true" ht="30" hidden="false" customHeight="true" outlineLevel="0" collapsed="false">
      <c r="A198" s="90"/>
      <c r="B198" s="91"/>
      <c r="C198" s="99"/>
      <c r="D198" s="100"/>
      <c r="E198" s="100"/>
      <c r="F198" s="48" t="s">
        <v>167</v>
      </c>
      <c r="G198" s="94" t="n">
        <v>1822</v>
      </c>
      <c r="H198" s="95"/>
    </row>
    <row r="199" s="96" customFormat="true" ht="30" hidden="false" customHeight="true" outlineLevel="0" collapsed="false">
      <c r="A199" s="90"/>
      <c r="B199" s="91" t="s">
        <v>170</v>
      </c>
      <c r="C199" s="101"/>
      <c r="D199" s="93" t="s">
        <v>171</v>
      </c>
      <c r="E199" s="93"/>
      <c r="F199" s="48"/>
      <c r="G199" s="94"/>
      <c r="H199" s="95"/>
    </row>
    <row r="200" s="96" customFormat="true" ht="30" hidden="false" customHeight="true" outlineLevel="0" collapsed="false">
      <c r="A200" s="90"/>
      <c r="B200" s="91"/>
      <c r="C200" s="102"/>
      <c r="D200" s="93"/>
      <c r="E200" s="93"/>
      <c r="F200" s="48" t="s">
        <v>45</v>
      </c>
      <c r="G200" s="94" t="n">
        <v>397</v>
      </c>
      <c r="H200" s="95"/>
    </row>
    <row r="201" s="96" customFormat="true" ht="30" hidden="false" customHeight="true" outlineLevel="0" collapsed="false">
      <c r="A201" s="90"/>
      <c r="B201" s="91"/>
      <c r="C201" s="102"/>
      <c r="D201" s="93"/>
      <c r="E201" s="93"/>
      <c r="F201" s="48" t="s">
        <v>166</v>
      </c>
      <c r="G201" s="94" t="n">
        <v>644</v>
      </c>
      <c r="H201" s="95"/>
    </row>
    <row r="202" s="96" customFormat="true" ht="30" hidden="false" customHeight="true" outlineLevel="0" collapsed="false">
      <c r="A202" s="90"/>
      <c r="B202" s="91"/>
      <c r="C202" s="98"/>
      <c r="D202" s="93"/>
      <c r="E202" s="93"/>
      <c r="F202" s="48" t="s">
        <v>167</v>
      </c>
      <c r="G202" s="94" t="n">
        <v>1260</v>
      </c>
      <c r="H202" s="95"/>
    </row>
    <row r="203" s="96" customFormat="true" ht="30" hidden="false" customHeight="true" outlineLevel="0" collapsed="false">
      <c r="A203" s="90"/>
      <c r="B203" s="103" t="s">
        <v>172</v>
      </c>
      <c r="C203" s="99"/>
      <c r="D203" s="104" t="s">
        <v>173</v>
      </c>
      <c r="E203" s="104"/>
      <c r="F203" s="48"/>
      <c r="G203" s="94"/>
      <c r="H203" s="95"/>
    </row>
    <row r="204" s="96" customFormat="true" ht="30" hidden="false" customHeight="true" outlineLevel="0" collapsed="false">
      <c r="A204" s="90"/>
      <c r="B204" s="103"/>
      <c r="C204" s="99"/>
      <c r="D204" s="104"/>
      <c r="E204" s="104"/>
      <c r="F204" s="48" t="s">
        <v>45</v>
      </c>
      <c r="G204" s="94" t="n">
        <v>505</v>
      </c>
      <c r="H204" s="95"/>
    </row>
    <row r="205" s="96" customFormat="true" ht="30" hidden="false" customHeight="true" outlineLevel="0" collapsed="false">
      <c r="A205" s="90"/>
      <c r="B205" s="103"/>
      <c r="C205" s="99"/>
      <c r="D205" s="104"/>
      <c r="E205" s="104"/>
      <c r="F205" s="48" t="s">
        <v>166</v>
      </c>
      <c r="G205" s="94" t="n">
        <v>819</v>
      </c>
      <c r="H205" s="95"/>
    </row>
    <row r="206" s="96" customFormat="true" ht="30" hidden="false" customHeight="true" outlineLevel="0" collapsed="false">
      <c r="A206" s="90"/>
      <c r="B206" s="103"/>
      <c r="C206" s="99"/>
      <c r="D206" s="104"/>
      <c r="E206" s="104"/>
      <c r="F206" s="48" t="s">
        <v>167</v>
      </c>
      <c r="G206" s="94" t="n">
        <v>1602</v>
      </c>
      <c r="H206" s="95"/>
    </row>
    <row r="207" s="96" customFormat="true" ht="30" hidden="false" customHeight="true" outlineLevel="0" collapsed="false">
      <c r="A207" s="90"/>
      <c r="B207" s="103" t="s">
        <v>174</v>
      </c>
      <c r="C207" s="99"/>
      <c r="D207" s="104" t="s">
        <v>175</v>
      </c>
      <c r="E207" s="104"/>
      <c r="F207" s="48"/>
      <c r="G207" s="94"/>
      <c r="H207" s="95"/>
    </row>
    <row r="208" s="96" customFormat="true" ht="30" hidden="false" customHeight="true" outlineLevel="0" collapsed="false">
      <c r="A208" s="90"/>
      <c r="B208" s="103"/>
      <c r="C208" s="99"/>
      <c r="D208" s="104"/>
      <c r="E208" s="104"/>
      <c r="F208" s="48" t="s">
        <v>45</v>
      </c>
      <c r="G208" s="94" t="n">
        <v>667</v>
      </c>
      <c r="H208" s="95"/>
    </row>
    <row r="209" s="96" customFormat="true" ht="30" hidden="false" customHeight="true" outlineLevel="0" collapsed="false">
      <c r="A209" s="90"/>
      <c r="B209" s="103"/>
      <c r="C209" s="99"/>
      <c r="D209" s="104"/>
      <c r="E209" s="104"/>
      <c r="F209" s="48" t="s">
        <v>166</v>
      </c>
      <c r="G209" s="94" t="n">
        <v>1087</v>
      </c>
      <c r="H209" s="95"/>
    </row>
    <row r="210" s="96" customFormat="true" ht="48" hidden="false" customHeight="true" outlineLevel="0" collapsed="false">
      <c r="A210" s="90"/>
      <c r="B210" s="103"/>
      <c r="C210" s="99"/>
      <c r="D210" s="104"/>
      <c r="E210" s="104"/>
      <c r="F210" s="48" t="s">
        <v>167</v>
      </c>
      <c r="G210" s="94" t="n">
        <v>2122</v>
      </c>
      <c r="H210" s="95"/>
    </row>
    <row r="211" s="96" customFormat="true" ht="30" hidden="false" customHeight="true" outlineLevel="0" collapsed="false">
      <c r="A211" s="90"/>
      <c r="B211" s="105" t="s">
        <v>176</v>
      </c>
      <c r="C211" s="99"/>
      <c r="D211" s="106" t="s">
        <v>177</v>
      </c>
      <c r="E211" s="106"/>
      <c r="F211" s="48"/>
      <c r="G211" s="94"/>
      <c r="H211" s="95"/>
    </row>
    <row r="212" s="96" customFormat="true" ht="30" hidden="false" customHeight="true" outlineLevel="0" collapsed="false">
      <c r="A212" s="90"/>
      <c r="B212" s="105"/>
      <c r="C212" s="99"/>
      <c r="D212" s="106"/>
      <c r="E212" s="106"/>
      <c r="F212" s="48" t="s">
        <v>45</v>
      </c>
      <c r="G212" s="94" t="n">
        <v>814</v>
      </c>
      <c r="H212" s="95"/>
    </row>
    <row r="213" s="96" customFormat="true" ht="30" hidden="false" customHeight="true" outlineLevel="0" collapsed="false">
      <c r="A213" s="90"/>
      <c r="B213" s="105"/>
      <c r="C213" s="99"/>
      <c r="D213" s="106"/>
      <c r="E213" s="106"/>
      <c r="F213" s="48" t="s">
        <v>166</v>
      </c>
      <c r="G213" s="94" t="n">
        <v>1326</v>
      </c>
      <c r="H213" s="95"/>
    </row>
    <row r="214" s="96" customFormat="true" ht="51" hidden="false" customHeight="true" outlineLevel="0" collapsed="false">
      <c r="A214" s="90"/>
      <c r="B214" s="105"/>
      <c r="C214" s="99"/>
      <c r="D214" s="106"/>
      <c r="E214" s="106"/>
      <c r="F214" s="48" t="s">
        <v>167</v>
      </c>
      <c r="G214" s="94" t="n">
        <v>2588</v>
      </c>
      <c r="H214" s="95"/>
    </row>
    <row r="215" s="96" customFormat="true" ht="30" hidden="false" customHeight="true" outlineLevel="0" collapsed="false">
      <c r="A215" s="90"/>
      <c r="B215" s="91" t="s">
        <v>178</v>
      </c>
      <c r="C215" s="99"/>
      <c r="D215" s="106" t="s">
        <v>179</v>
      </c>
      <c r="E215" s="106"/>
      <c r="F215" s="48"/>
      <c r="G215" s="94"/>
      <c r="H215" s="95"/>
    </row>
    <row r="216" s="96" customFormat="true" ht="30" hidden="false" customHeight="true" outlineLevel="0" collapsed="false">
      <c r="A216" s="90"/>
      <c r="B216" s="91"/>
      <c r="C216" s="99"/>
      <c r="D216" s="106"/>
      <c r="E216" s="106"/>
      <c r="F216" s="48" t="s">
        <v>45</v>
      </c>
      <c r="G216" s="94" t="s">
        <v>180</v>
      </c>
      <c r="H216" s="95"/>
    </row>
    <row r="217" s="96" customFormat="true" ht="30" hidden="false" customHeight="true" outlineLevel="0" collapsed="false">
      <c r="A217" s="90"/>
      <c r="B217" s="91"/>
      <c r="C217" s="99"/>
      <c r="D217" s="106"/>
      <c r="E217" s="106"/>
      <c r="F217" s="48" t="s">
        <v>166</v>
      </c>
      <c r="G217" s="94" t="s">
        <v>180</v>
      </c>
      <c r="H217" s="95"/>
    </row>
    <row r="218" s="96" customFormat="true" ht="43.5" hidden="false" customHeight="true" outlineLevel="0" collapsed="false">
      <c r="A218" s="90"/>
      <c r="B218" s="91"/>
      <c r="C218" s="99"/>
      <c r="D218" s="106"/>
      <c r="E218" s="106"/>
      <c r="F218" s="48" t="s">
        <v>167</v>
      </c>
      <c r="G218" s="94" t="n">
        <v>2506</v>
      </c>
      <c r="H218" s="95"/>
    </row>
    <row r="219" s="96" customFormat="true" ht="30" hidden="false" customHeight="true" outlineLevel="0" collapsed="false">
      <c r="A219" s="90"/>
      <c r="B219" s="91" t="s">
        <v>181</v>
      </c>
      <c r="C219" s="99"/>
      <c r="D219" s="106" t="s">
        <v>182</v>
      </c>
      <c r="E219" s="106"/>
      <c r="F219" s="48"/>
      <c r="G219" s="94"/>
      <c r="H219" s="95"/>
    </row>
    <row r="220" s="96" customFormat="true" ht="30" hidden="false" customHeight="true" outlineLevel="0" collapsed="false">
      <c r="A220" s="90"/>
      <c r="B220" s="91"/>
      <c r="C220" s="99"/>
      <c r="D220" s="106"/>
      <c r="E220" s="106"/>
      <c r="F220" s="48" t="s">
        <v>45</v>
      </c>
      <c r="G220" s="94" t="n">
        <v>757</v>
      </c>
      <c r="H220" s="95"/>
    </row>
    <row r="221" s="96" customFormat="true" ht="30" hidden="false" customHeight="true" outlineLevel="0" collapsed="false">
      <c r="A221" s="90"/>
      <c r="B221" s="91"/>
      <c r="C221" s="99"/>
      <c r="D221" s="106"/>
      <c r="E221" s="106"/>
      <c r="F221" s="48" t="s">
        <v>166</v>
      </c>
      <c r="G221" s="94" t="n">
        <v>1233</v>
      </c>
      <c r="H221" s="95"/>
    </row>
    <row r="222" s="96" customFormat="true" ht="37.5" hidden="false" customHeight="true" outlineLevel="0" collapsed="false">
      <c r="A222" s="90"/>
      <c r="B222" s="91"/>
      <c r="C222" s="99"/>
      <c r="D222" s="106"/>
      <c r="E222" s="106"/>
      <c r="F222" s="48" t="s">
        <v>167</v>
      </c>
      <c r="G222" s="94" t="n">
        <v>2407</v>
      </c>
      <c r="H222" s="95"/>
    </row>
    <row r="223" s="96" customFormat="true" ht="30" hidden="false" customHeight="true" outlineLevel="0" collapsed="false">
      <c r="A223" s="107" t="s">
        <v>183</v>
      </c>
      <c r="B223" s="108" t="s">
        <v>184</v>
      </c>
      <c r="C223" s="109"/>
      <c r="D223" s="106" t="s">
        <v>185</v>
      </c>
      <c r="E223" s="106"/>
      <c r="F223" s="48"/>
      <c r="G223" s="94"/>
      <c r="H223" s="95"/>
    </row>
    <row r="224" s="96" customFormat="true" ht="30" hidden="false" customHeight="true" outlineLevel="0" collapsed="false">
      <c r="A224" s="107"/>
      <c r="B224" s="108"/>
      <c r="C224" s="110"/>
      <c r="D224" s="106"/>
      <c r="E224" s="106"/>
      <c r="F224" s="48" t="s">
        <v>186</v>
      </c>
      <c r="G224" s="94" t="n">
        <v>79</v>
      </c>
      <c r="H224" s="95"/>
    </row>
    <row r="225" s="96" customFormat="true" ht="30" hidden="false" customHeight="true" outlineLevel="0" collapsed="false">
      <c r="A225" s="107"/>
      <c r="B225" s="108"/>
      <c r="C225" s="110"/>
      <c r="D225" s="106"/>
      <c r="E225" s="106"/>
      <c r="F225" s="48" t="s">
        <v>187</v>
      </c>
      <c r="G225" s="94" t="n">
        <v>121</v>
      </c>
      <c r="H225" s="95"/>
    </row>
    <row r="226" s="96" customFormat="true" ht="30" hidden="false" customHeight="true" outlineLevel="0" collapsed="false">
      <c r="A226" s="107"/>
      <c r="B226" s="108"/>
      <c r="C226" s="111"/>
      <c r="D226" s="106"/>
      <c r="E226" s="106"/>
      <c r="F226" s="48" t="s">
        <v>188</v>
      </c>
      <c r="G226" s="94" t="n">
        <v>232</v>
      </c>
      <c r="H226" s="95"/>
    </row>
    <row r="227" s="96" customFormat="true" ht="114" hidden="true" customHeight="true" outlineLevel="0" collapsed="false">
      <c r="A227" s="107"/>
      <c r="B227" s="99" t="s">
        <v>189</v>
      </c>
      <c r="C227" s="92"/>
      <c r="D227" s="45"/>
      <c r="E227" s="112" t="s">
        <v>190</v>
      </c>
      <c r="F227" s="48"/>
      <c r="G227" s="94"/>
      <c r="H227" s="95"/>
    </row>
    <row r="228" s="96" customFormat="true" ht="114" hidden="true" customHeight="true" outlineLevel="0" collapsed="false">
      <c r="A228" s="107"/>
      <c r="B228" s="99"/>
      <c r="C228" s="97"/>
      <c r="D228" s="45"/>
      <c r="E228" s="112"/>
      <c r="F228" s="48" t="s">
        <v>186</v>
      </c>
      <c r="G228" s="94"/>
      <c r="H228" s="95"/>
    </row>
    <row r="229" s="96" customFormat="true" ht="114" hidden="true" customHeight="true" outlineLevel="0" collapsed="false">
      <c r="A229" s="107"/>
      <c r="B229" s="99"/>
      <c r="C229" s="97"/>
      <c r="D229" s="45"/>
      <c r="E229" s="112"/>
      <c r="F229" s="48" t="s">
        <v>187</v>
      </c>
      <c r="G229" s="94"/>
      <c r="H229" s="95"/>
    </row>
    <row r="230" s="96" customFormat="true" ht="114" hidden="true" customHeight="true" outlineLevel="0" collapsed="false">
      <c r="A230" s="107"/>
      <c r="B230" s="99"/>
      <c r="C230" s="98"/>
      <c r="D230" s="45"/>
      <c r="E230" s="112"/>
      <c r="F230" s="48" t="s">
        <v>188</v>
      </c>
      <c r="G230" s="94"/>
      <c r="H230" s="95"/>
    </row>
    <row r="231" customFormat="false" ht="18" hidden="false" customHeight="false" outlineLevel="0" collapsed="false">
      <c r="A231" s="113" t="s">
        <v>191</v>
      </c>
      <c r="B231" s="113"/>
      <c r="C231" s="113"/>
      <c r="D231" s="113"/>
      <c r="E231" s="113"/>
      <c r="F231" s="113"/>
      <c r="G231" s="113"/>
      <c r="H231" s="89"/>
    </row>
    <row r="232" customFormat="false" ht="147" hidden="false" customHeight="true" outlineLevel="0" collapsed="false">
      <c r="A232" s="114"/>
      <c r="B232" s="76" t="s">
        <v>192</v>
      </c>
      <c r="C232" s="115"/>
      <c r="D232" s="116" t="s">
        <v>193</v>
      </c>
      <c r="E232" s="116"/>
      <c r="F232" s="48" t="s">
        <v>194</v>
      </c>
      <c r="G232" s="94" t="n">
        <v>1308</v>
      </c>
      <c r="H232" s="89"/>
    </row>
    <row r="233" customFormat="false" ht="147.75" hidden="false" customHeight="true" outlineLevel="0" collapsed="false">
      <c r="A233" s="114"/>
      <c r="B233" s="76" t="s">
        <v>195</v>
      </c>
      <c r="C233" s="115"/>
      <c r="D233" s="117" t="s">
        <v>196</v>
      </c>
      <c r="E233" s="117"/>
      <c r="F233" s="48" t="s">
        <v>194</v>
      </c>
      <c r="G233" s="94" t="n">
        <v>1276</v>
      </c>
      <c r="H233" s="89"/>
    </row>
    <row r="234" customFormat="false" ht="131.25" hidden="false" customHeight="true" outlineLevel="0" collapsed="false">
      <c r="A234" s="118"/>
      <c r="B234" s="48" t="s">
        <v>197</v>
      </c>
      <c r="C234" s="115"/>
      <c r="D234" s="116" t="s">
        <v>198</v>
      </c>
      <c r="E234" s="116"/>
      <c r="F234" s="48" t="s">
        <v>194</v>
      </c>
      <c r="G234" s="94" t="n">
        <v>1308</v>
      </c>
      <c r="H234" s="89"/>
    </row>
    <row r="235" customFormat="false" ht="114" hidden="false" customHeight="true" outlineLevel="0" collapsed="false">
      <c r="A235" s="118"/>
      <c r="B235" s="119" t="s">
        <v>199</v>
      </c>
      <c r="C235" s="120" t="s">
        <v>200</v>
      </c>
      <c r="D235" s="116" t="s">
        <v>201</v>
      </c>
      <c r="E235" s="116"/>
      <c r="F235" s="48" t="s">
        <v>202</v>
      </c>
      <c r="G235" s="78" t="n">
        <v>319</v>
      </c>
      <c r="H235" s="89"/>
    </row>
    <row r="236" customFormat="false" ht="106.5" hidden="false" customHeight="true" outlineLevel="0" collapsed="false">
      <c r="A236" s="118"/>
      <c r="B236" s="119" t="s">
        <v>199</v>
      </c>
      <c r="C236" s="120" t="s">
        <v>203</v>
      </c>
      <c r="D236" s="116" t="s">
        <v>201</v>
      </c>
      <c r="E236" s="116"/>
      <c r="F236" s="48" t="s">
        <v>202</v>
      </c>
      <c r="G236" s="78" t="n">
        <v>319</v>
      </c>
      <c r="H236" s="89"/>
    </row>
    <row r="237" customFormat="false" ht="26.25" hidden="false" customHeight="true" outlineLevel="0" collapsed="false">
      <c r="A237" s="121"/>
      <c r="B237" s="53"/>
      <c r="C237" s="79"/>
      <c r="D237" s="60"/>
      <c r="E237" s="76"/>
      <c r="F237" s="76"/>
      <c r="G237" s="44"/>
    </row>
    <row r="238" customFormat="false" ht="26.25" hidden="false" customHeight="true" outlineLevel="0" collapsed="false">
      <c r="A238" s="122"/>
      <c r="B238" s="123" t="s">
        <v>204</v>
      </c>
      <c r="C238" s="123"/>
      <c r="D238" s="123"/>
      <c r="E238" s="123"/>
      <c r="F238" s="123"/>
      <c r="G238" s="123"/>
    </row>
    <row r="239" customFormat="false" ht="98.25" hidden="false" customHeight="true" outlineLevel="0" collapsed="false">
      <c r="A239" s="121"/>
      <c r="B239" s="53" t="s">
        <v>205</v>
      </c>
      <c r="C239" s="124"/>
      <c r="D239" s="60" t="s">
        <v>206</v>
      </c>
      <c r="E239" s="76" t="s">
        <v>207</v>
      </c>
      <c r="F239" s="76" t="n">
        <v>2880</v>
      </c>
      <c r="G239" s="44" t="n">
        <v>90</v>
      </c>
    </row>
    <row r="240" customFormat="false" ht="98.25" hidden="false" customHeight="true" outlineLevel="0" collapsed="false">
      <c r="A240" s="121"/>
      <c r="B240" s="53" t="s">
        <v>208</v>
      </c>
      <c r="C240" s="124"/>
      <c r="D240" s="60" t="s">
        <v>206</v>
      </c>
      <c r="E240" s="76" t="s">
        <v>207</v>
      </c>
      <c r="F240" s="76"/>
      <c r="G240" s="44"/>
    </row>
    <row r="241" customFormat="false" ht="98.25" hidden="false" customHeight="true" outlineLevel="0" collapsed="false">
      <c r="A241" s="121"/>
      <c r="B241" s="53" t="s">
        <v>209</v>
      </c>
      <c r="C241" s="124"/>
      <c r="D241" s="60" t="s">
        <v>206</v>
      </c>
      <c r="E241" s="76" t="s">
        <v>207</v>
      </c>
      <c r="F241" s="76"/>
      <c r="G241" s="44"/>
    </row>
    <row r="242" customFormat="false" ht="18" hidden="false" customHeight="false" outlineLevel="0" collapsed="false">
      <c r="A242" s="125"/>
      <c r="B242" s="126"/>
      <c r="C242" s="127"/>
      <c r="D242" s="128" t="s">
        <v>210</v>
      </c>
      <c r="E242" s="125"/>
      <c r="F242" s="129"/>
      <c r="G242" s="130"/>
    </row>
    <row r="243" s="83" customFormat="true" ht="20.25" hidden="false" customHeight="true" outlineLevel="0" collapsed="false">
      <c r="A243" s="131" t="s">
        <v>211</v>
      </c>
      <c r="B243" s="53" t="s">
        <v>212</v>
      </c>
      <c r="C243" s="132"/>
      <c r="D243" s="60" t="s">
        <v>213</v>
      </c>
      <c r="E243" s="48" t="s">
        <v>214</v>
      </c>
      <c r="F243" s="94" t="n">
        <v>138</v>
      </c>
      <c r="G243" s="133" t="n">
        <v>1200</v>
      </c>
    </row>
    <row r="244" s="83" customFormat="true" ht="20.25" hidden="false" customHeight="true" outlineLevel="0" collapsed="false">
      <c r="A244" s="131"/>
      <c r="B244" s="53"/>
      <c r="C244" s="132"/>
      <c r="D244" s="60"/>
      <c r="E244" s="48" t="s">
        <v>215</v>
      </c>
      <c r="F244" s="94" t="n">
        <v>287.5</v>
      </c>
      <c r="G244" s="133" t="n">
        <v>1000</v>
      </c>
    </row>
    <row r="245" s="83" customFormat="true" ht="20.25" hidden="false" customHeight="true" outlineLevel="0" collapsed="false">
      <c r="A245" s="131"/>
      <c r="B245" s="53"/>
      <c r="C245" s="132"/>
      <c r="D245" s="60"/>
      <c r="E245" s="48" t="s">
        <v>216</v>
      </c>
      <c r="F245" s="94" t="n">
        <v>483</v>
      </c>
      <c r="G245" s="133" t="n">
        <v>840</v>
      </c>
    </row>
    <row r="246" s="83" customFormat="true" ht="20.25" hidden="false" customHeight="true" outlineLevel="0" collapsed="false">
      <c r="A246" s="131"/>
      <c r="B246" s="53"/>
      <c r="C246" s="132"/>
      <c r="D246" s="60"/>
      <c r="E246" s="48" t="s">
        <v>217</v>
      </c>
      <c r="F246" s="94" t="n">
        <v>862.5</v>
      </c>
      <c r="G246" s="133" t="n">
        <v>750</v>
      </c>
    </row>
    <row r="247" s="83" customFormat="true" ht="15" hidden="false" customHeight="true" outlineLevel="0" collapsed="false">
      <c r="A247" s="131"/>
      <c r="B247" s="53" t="s">
        <v>218</v>
      </c>
      <c r="C247" s="60"/>
      <c r="D247" s="60" t="s">
        <v>219</v>
      </c>
      <c r="E247" s="48" t="s">
        <v>214</v>
      </c>
      <c r="F247" s="94" t="n">
        <v>138</v>
      </c>
      <c r="G247" s="133" t="n">
        <v>1200</v>
      </c>
    </row>
    <row r="248" s="83" customFormat="true" ht="15" hidden="false" customHeight="true" outlineLevel="0" collapsed="false">
      <c r="A248" s="131"/>
      <c r="B248" s="53"/>
      <c r="C248" s="60"/>
      <c r="D248" s="60"/>
      <c r="E248" s="48" t="s">
        <v>215</v>
      </c>
      <c r="F248" s="94" t="n">
        <v>287.5</v>
      </c>
      <c r="G248" s="133" t="n">
        <v>1000</v>
      </c>
    </row>
    <row r="249" s="83" customFormat="true" ht="15" hidden="false" customHeight="true" outlineLevel="0" collapsed="false">
      <c r="A249" s="131"/>
      <c r="B249" s="53"/>
      <c r="C249" s="60"/>
      <c r="D249" s="60"/>
      <c r="E249" s="48" t="s">
        <v>216</v>
      </c>
      <c r="F249" s="94" t="n">
        <v>483</v>
      </c>
      <c r="G249" s="133" t="n">
        <v>840</v>
      </c>
    </row>
    <row r="250" s="83" customFormat="true" ht="26.25" hidden="false" customHeight="true" outlineLevel="0" collapsed="false">
      <c r="A250" s="131"/>
      <c r="B250" s="53"/>
      <c r="C250" s="60"/>
      <c r="D250" s="60"/>
      <c r="E250" s="48" t="s">
        <v>217</v>
      </c>
      <c r="F250" s="94" t="n">
        <v>862.5</v>
      </c>
      <c r="G250" s="133" t="n">
        <v>750</v>
      </c>
    </row>
    <row r="251" s="83" customFormat="true" ht="15" hidden="false" customHeight="true" outlineLevel="0" collapsed="false">
      <c r="A251" s="131"/>
      <c r="B251" s="134" t="s">
        <v>220</v>
      </c>
      <c r="C251" s="135"/>
      <c r="D251" s="60" t="s">
        <v>221</v>
      </c>
      <c r="E251" s="48" t="s">
        <v>214</v>
      </c>
      <c r="F251" s="94" t="n">
        <v>138</v>
      </c>
      <c r="G251" s="133" t="n">
        <v>1200</v>
      </c>
    </row>
    <row r="252" s="83" customFormat="true" ht="15" hidden="false" customHeight="true" outlineLevel="0" collapsed="false">
      <c r="A252" s="131"/>
      <c r="B252" s="134"/>
      <c r="C252" s="135"/>
      <c r="D252" s="60"/>
      <c r="E252" s="48" t="s">
        <v>215</v>
      </c>
      <c r="F252" s="94" t="n">
        <v>287.5</v>
      </c>
      <c r="G252" s="133" t="n">
        <v>1000</v>
      </c>
    </row>
    <row r="253" s="83" customFormat="true" ht="15" hidden="false" customHeight="true" outlineLevel="0" collapsed="false">
      <c r="A253" s="131"/>
      <c r="B253" s="134"/>
      <c r="C253" s="135"/>
      <c r="D253" s="60"/>
      <c r="E253" s="48" t="s">
        <v>216</v>
      </c>
      <c r="F253" s="94" t="n">
        <v>483</v>
      </c>
      <c r="G253" s="133" t="n">
        <v>840</v>
      </c>
    </row>
    <row r="254" s="83" customFormat="true" ht="15" hidden="false" customHeight="true" outlineLevel="0" collapsed="false">
      <c r="A254" s="131"/>
      <c r="B254" s="134"/>
      <c r="C254" s="135"/>
      <c r="D254" s="60"/>
      <c r="E254" s="48" t="s">
        <v>217</v>
      </c>
      <c r="F254" s="94" t="n">
        <v>862.5</v>
      </c>
      <c r="G254" s="133" t="n">
        <v>750</v>
      </c>
    </row>
    <row r="255" s="83" customFormat="true" ht="15" hidden="false" customHeight="true" outlineLevel="0" collapsed="false">
      <c r="A255" s="131"/>
      <c r="B255" s="134" t="s">
        <v>222</v>
      </c>
      <c r="C255" s="135"/>
      <c r="D255" s="60" t="s">
        <v>223</v>
      </c>
      <c r="E255" s="48" t="s">
        <v>214</v>
      </c>
      <c r="F255" s="94" t="n">
        <v>138</v>
      </c>
      <c r="G255" s="133" t="n">
        <v>1200</v>
      </c>
    </row>
    <row r="256" s="83" customFormat="true" ht="15" hidden="false" customHeight="true" outlineLevel="0" collapsed="false">
      <c r="A256" s="131"/>
      <c r="B256" s="134"/>
      <c r="C256" s="135"/>
      <c r="D256" s="60"/>
      <c r="E256" s="48" t="s">
        <v>215</v>
      </c>
      <c r="F256" s="94" t="n">
        <v>287.5</v>
      </c>
      <c r="G256" s="133" t="n">
        <v>1000</v>
      </c>
    </row>
    <row r="257" s="83" customFormat="true" ht="15" hidden="false" customHeight="true" outlineLevel="0" collapsed="false">
      <c r="A257" s="131"/>
      <c r="B257" s="134"/>
      <c r="C257" s="135"/>
      <c r="D257" s="60"/>
      <c r="E257" s="48" t="s">
        <v>216</v>
      </c>
      <c r="F257" s="94" t="n">
        <v>483</v>
      </c>
      <c r="G257" s="133" t="n">
        <v>840</v>
      </c>
    </row>
    <row r="258" s="83" customFormat="true" ht="18.75" hidden="false" customHeight="true" outlineLevel="0" collapsed="false">
      <c r="A258" s="131"/>
      <c r="B258" s="134"/>
      <c r="C258" s="135"/>
      <c r="D258" s="60"/>
      <c r="E258" s="48" t="s">
        <v>217</v>
      </c>
      <c r="F258" s="94" t="n">
        <v>862.5</v>
      </c>
      <c r="G258" s="133" t="n">
        <v>750</v>
      </c>
    </row>
    <row r="259" s="83" customFormat="true" ht="18.75" hidden="false" customHeight="true" outlineLevel="0" collapsed="false">
      <c r="A259" s="131"/>
      <c r="B259" s="134" t="s">
        <v>224</v>
      </c>
      <c r="C259" s="135"/>
      <c r="D259" s="60" t="s">
        <v>225</v>
      </c>
      <c r="E259" s="48" t="s">
        <v>214</v>
      </c>
      <c r="F259" s="94" t="n">
        <v>138</v>
      </c>
      <c r="G259" s="133" t="n">
        <v>1200</v>
      </c>
    </row>
    <row r="260" s="83" customFormat="true" ht="18.75" hidden="false" customHeight="true" outlineLevel="0" collapsed="false">
      <c r="A260" s="131"/>
      <c r="B260" s="134"/>
      <c r="C260" s="135"/>
      <c r="D260" s="60"/>
      <c r="E260" s="48" t="s">
        <v>215</v>
      </c>
      <c r="F260" s="94" t="n">
        <v>287.5</v>
      </c>
      <c r="G260" s="133" t="n">
        <v>1000</v>
      </c>
    </row>
    <row r="261" s="83" customFormat="true" ht="18.75" hidden="false" customHeight="true" outlineLevel="0" collapsed="false">
      <c r="A261" s="131"/>
      <c r="B261" s="134"/>
      <c r="C261" s="135"/>
      <c r="D261" s="60"/>
      <c r="E261" s="48" t="s">
        <v>216</v>
      </c>
      <c r="F261" s="94" t="n">
        <v>483</v>
      </c>
      <c r="G261" s="133" t="n">
        <v>840</v>
      </c>
    </row>
    <row r="262" s="83" customFormat="true" ht="18.75" hidden="false" customHeight="true" outlineLevel="0" collapsed="false">
      <c r="A262" s="131"/>
      <c r="B262" s="134"/>
      <c r="C262" s="135"/>
      <c r="D262" s="60"/>
      <c r="E262" s="48" t="s">
        <v>217</v>
      </c>
      <c r="F262" s="94" t="n">
        <v>862.5</v>
      </c>
      <c r="G262" s="133" t="n">
        <v>750</v>
      </c>
    </row>
    <row r="263" s="83" customFormat="true" ht="15" hidden="false" customHeight="true" outlineLevel="0" collapsed="false">
      <c r="A263" s="131"/>
      <c r="B263" s="53" t="s">
        <v>226</v>
      </c>
      <c r="C263" s="135"/>
      <c r="D263" s="60" t="s">
        <v>227</v>
      </c>
      <c r="E263" s="48" t="s">
        <v>214</v>
      </c>
      <c r="F263" s="94" t="n">
        <v>138</v>
      </c>
      <c r="G263" s="133" t="n">
        <v>1200</v>
      </c>
    </row>
    <row r="264" s="83" customFormat="true" ht="15" hidden="false" customHeight="true" outlineLevel="0" collapsed="false">
      <c r="A264" s="131"/>
      <c r="B264" s="53"/>
      <c r="C264" s="135"/>
      <c r="D264" s="60"/>
      <c r="E264" s="48" t="s">
        <v>215</v>
      </c>
      <c r="F264" s="94" t="n">
        <v>287.5</v>
      </c>
      <c r="G264" s="133" t="n">
        <v>1000</v>
      </c>
    </row>
    <row r="265" customFormat="false" ht="15" hidden="false" customHeight="true" outlineLevel="0" collapsed="false">
      <c r="A265" s="131"/>
      <c r="B265" s="53"/>
      <c r="C265" s="135"/>
      <c r="D265" s="60"/>
      <c r="E265" s="48" t="s">
        <v>216</v>
      </c>
      <c r="F265" s="94" t="n">
        <v>483</v>
      </c>
      <c r="G265" s="133" t="n">
        <v>840</v>
      </c>
    </row>
    <row r="266" customFormat="false" ht="18" hidden="false" customHeight="false" outlineLevel="0" collapsed="false">
      <c r="A266" s="131"/>
      <c r="B266" s="53"/>
      <c r="C266" s="135"/>
      <c r="D266" s="60"/>
      <c r="E266" s="48" t="s">
        <v>217</v>
      </c>
      <c r="F266" s="136" t="n">
        <v>862.5</v>
      </c>
      <c r="G266" s="133" t="n">
        <v>750</v>
      </c>
    </row>
    <row r="267" customFormat="false" ht="143.25" hidden="false" customHeight="true" outlineLevel="0" collapsed="false">
      <c r="A267" s="7"/>
      <c r="B267" s="137"/>
      <c r="C267" s="138"/>
      <c r="D267" s="10"/>
      <c r="E267" s="7"/>
      <c r="F267" s="11"/>
      <c r="G267" s="12"/>
    </row>
    <row r="268" customFormat="false" ht="18" hidden="false" customHeight="false" outlineLevel="0" collapsed="false">
      <c r="A268" s="7"/>
      <c r="B268" s="19"/>
      <c r="C268" s="20"/>
      <c r="D268" s="15"/>
      <c r="E268" s="16"/>
      <c r="F268" s="17"/>
      <c r="G268" s="18"/>
    </row>
    <row r="269" customFormat="false" ht="18" hidden="false" customHeight="true" outlineLevel="0" collapsed="false">
      <c r="A269" s="7"/>
      <c r="B269" s="139" t="s">
        <v>228</v>
      </c>
      <c r="C269" s="139"/>
      <c r="D269" s="139"/>
      <c r="E269" s="16"/>
      <c r="F269" s="17"/>
      <c r="G269" s="18"/>
    </row>
    <row r="270" customFormat="false" ht="20.25" hidden="false" customHeight="true" outlineLevel="0" collapsed="false">
      <c r="A270" s="7"/>
      <c r="B270" s="139"/>
      <c r="C270" s="139"/>
      <c r="D270" s="139"/>
      <c r="E270" s="22"/>
      <c r="F270" s="22"/>
      <c r="G270" s="23"/>
    </row>
    <row r="271" customFormat="false" ht="20.25" hidden="false" customHeight="true" outlineLevel="0" collapsed="false">
      <c r="A271" s="7"/>
      <c r="B271" s="19"/>
      <c r="C271" s="20"/>
      <c r="D271" s="24"/>
      <c r="E271" s="25"/>
      <c r="F271" s="25"/>
      <c r="G271" s="23"/>
    </row>
    <row r="272" customFormat="false" ht="50.25" hidden="false" customHeight="true" outlineLevel="0" collapsed="false">
      <c r="A272" s="26"/>
      <c r="B272" s="27" t="s">
        <v>229</v>
      </c>
      <c r="C272" s="28"/>
      <c r="D272" s="29"/>
      <c r="E272" s="30"/>
      <c r="F272" s="30"/>
      <c r="G272" s="31"/>
    </row>
    <row r="273" customFormat="false" ht="24" hidden="false" customHeight="true" outlineLevel="0" collapsed="false">
      <c r="A273" s="140"/>
      <c r="B273" s="141"/>
      <c r="C273" s="141"/>
      <c r="D273" s="141"/>
      <c r="E273" s="142"/>
      <c r="F273" s="143"/>
      <c r="G273" s="142"/>
    </row>
    <row r="274" customFormat="false" ht="27.75" hidden="true" customHeight="true" outlineLevel="0" collapsed="false">
      <c r="A274" s="140"/>
      <c r="B274" s="141"/>
      <c r="C274" s="141"/>
      <c r="D274" s="141"/>
      <c r="E274" s="142"/>
      <c r="F274" s="143"/>
      <c r="G274" s="142"/>
    </row>
    <row r="275" customFormat="false" ht="18" hidden="false" customHeight="false" outlineLevel="0" collapsed="false">
      <c r="B275" s="144"/>
      <c r="C275" s="49"/>
      <c r="D275" s="145"/>
      <c r="E275" s="146"/>
      <c r="F275" s="147"/>
      <c r="G275" s="148"/>
    </row>
    <row r="276" customFormat="false" ht="18" hidden="false" customHeight="false" outlineLevel="0" collapsed="false">
      <c r="B276" s="149"/>
      <c r="C276" s="49"/>
      <c r="D276" s="150"/>
      <c r="E276" s="146"/>
      <c r="F276" s="147"/>
      <c r="G276" s="148"/>
    </row>
    <row r="277" customFormat="false" ht="18" hidden="false" customHeight="false" outlineLevel="0" collapsed="false">
      <c r="B277" s="149"/>
      <c r="C277" s="49"/>
      <c r="D277" s="150"/>
      <c r="E277" s="146"/>
      <c r="F277" s="147"/>
      <c r="G277" s="148"/>
    </row>
    <row r="278" customFormat="false" ht="18" hidden="false" customHeight="false" outlineLevel="0" collapsed="false">
      <c r="B278" s="149"/>
      <c r="C278" s="49"/>
      <c r="D278" s="150"/>
    </row>
    <row r="279" customFormat="false" ht="18" hidden="false" customHeight="false" outlineLevel="0" collapsed="false">
      <c r="B279" s="149"/>
      <c r="C279" s="49"/>
      <c r="D279" s="150"/>
    </row>
    <row r="280" customFormat="false" ht="18" hidden="false" customHeight="false" outlineLevel="0" collapsed="false">
      <c r="B280" s="149"/>
      <c r="C280" s="49"/>
      <c r="D280" s="150"/>
    </row>
  </sheetData>
  <mergeCells count="255">
    <mergeCell ref="B4:C5"/>
    <mergeCell ref="A8:A9"/>
    <mergeCell ref="B8:B9"/>
    <mergeCell ref="C8:C9"/>
    <mergeCell ref="D8:D9"/>
    <mergeCell ref="E8:E9"/>
    <mergeCell ref="F8:F9"/>
    <mergeCell ref="G8:G9"/>
    <mergeCell ref="A10:A40"/>
    <mergeCell ref="B10:G10"/>
    <mergeCell ref="B11:B13"/>
    <mergeCell ref="C11:C13"/>
    <mergeCell ref="D11:D13"/>
    <mergeCell ref="B14:B16"/>
    <mergeCell ref="C14:C16"/>
    <mergeCell ref="D14:D16"/>
    <mergeCell ref="B17:B19"/>
    <mergeCell ref="C17:C19"/>
    <mergeCell ref="D17:D19"/>
    <mergeCell ref="B20:B22"/>
    <mergeCell ref="C20:C22"/>
    <mergeCell ref="D20:D22"/>
    <mergeCell ref="B23:B25"/>
    <mergeCell ref="C23:C25"/>
    <mergeCell ref="D23:D25"/>
    <mergeCell ref="B26:B28"/>
    <mergeCell ref="C26:C28"/>
    <mergeCell ref="D26:D28"/>
    <mergeCell ref="B29:B31"/>
    <mergeCell ref="C29:C31"/>
    <mergeCell ref="D29:D31"/>
    <mergeCell ref="B32:B34"/>
    <mergeCell ref="C32:C34"/>
    <mergeCell ref="D32:D34"/>
    <mergeCell ref="B35:B37"/>
    <mergeCell ref="C35:C37"/>
    <mergeCell ref="D35:D37"/>
    <mergeCell ref="B38:B40"/>
    <mergeCell ref="C38:C40"/>
    <mergeCell ref="D38:D40"/>
    <mergeCell ref="B41:B43"/>
    <mergeCell ref="C41:C43"/>
    <mergeCell ref="D41:D43"/>
    <mergeCell ref="B44:G44"/>
    <mergeCell ref="A45:A52"/>
    <mergeCell ref="B45:B48"/>
    <mergeCell ref="C45:C48"/>
    <mergeCell ref="D45:D48"/>
    <mergeCell ref="B49:B52"/>
    <mergeCell ref="C49:C52"/>
    <mergeCell ref="D49:D52"/>
    <mergeCell ref="A53:A55"/>
    <mergeCell ref="B53:G53"/>
    <mergeCell ref="B54:B55"/>
    <mergeCell ref="C54:C55"/>
    <mergeCell ref="D54:D55"/>
    <mergeCell ref="A56:A89"/>
    <mergeCell ref="B56:G56"/>
    <mergeCell ref="B57:G57"/>
    <mergeCell ref="B58:B60"/>
    <mergeCell ref="C58:C60"/>
    <mergeCell ref="D58:D60"/>
    <mergeCell ref="B61:B63"/>
    <mergeCell ref="C61:C63"/>
    <mergeCell ref="D61:D63"/>
    <mergeCell ref="B64:B66"/>
    <mergeCell ref="C64:C66"/>
    <mergeCell ref="D64:D66"/>
    <mergeCell ref="B67:B69"/>
    <mergeCell ref="C67:C69"/>
    <mergeCell ref="D67:D69"/>
    <mergeCell ref="B70:G70"/>
    <mergeCell ref="B71:B73"/>
    <mergeCell ref="C71:C73"/>
    <mergeCell ref="D71:D73"/>
    <mergeCell ref="B74:B76"/>
    <mergeCell ref="C74:C76"/>
    <mergeCell ref="D74:D76"/>
    <mergeCell ref="B77:B79"/>
    <mergeCell ref="C77:C79"/>
    <mergeCell ref="D77:D79"/>
    <mergeCell ref="B80:B82"/>
    <mergeCell ref="C80:C82"/>
    <mergeCell ref="D80:D82"/>
    <mergeCell ref="B83:B85"/>
    <mergeCell ref="C83:C85"/>
    <mergeCell ref="D83:D85"/>
    <mergeCell ref="B86:G86"/>
    <mergeCell ref="B87:B89"/>
    <mergeCell ref="C87:C89"/>
    <mergeCell ref="D87:D89"/>
    <mergeCell ref="B90:B91"/>
    <mergeCell ref="C90:C91"/>
    <mergeCell ref="D90:D91"/>
    <mergeCell ref="B92:G92"/>
    <mergeCell ref="A93:A144"/>
    <mergeCell ref="B93:B95"/>
    <mergeCell ref="C93:C95"/>
    <mergeCell ref="D93:D95"/>
    <mergeCell ref="B96:B98"/>
    <mergeCell ref="C96:C98"/>
    <mergeCell ref="D96:D98"/>
    <mergeCell ref="B99:B101"/>
    <mergeCell ref="C99:C101"/>
    <mergeCell ref="D99:D101"/>
    <mergeCell ref="B102:B103"/>
    <mergeCell ref="C102:C103"/>
    <mergeCell ref="D102:D103"/>
    <mergeCell ref="B104:B106"/>
    <mergeCell ref="C104:C106"/>
    <mergeCell ref="D104:D106"/>
    <mergeCell ref="B107:B108"/>
    <mergeCell ref="C107:C108"/>
    <mergeCell ref="D107:D108"/>
    <mergeCell ref="B109:B111"/>
    <mergeCell ref="C109:C111"/>
    <mergeCell ref="D109:D111"/>
    <mergeCell ref="B112:B114"/>
    <mergeCell ref="C112:C114"/>
    <mergeCell ref="D112:D114"/>
    <mergeCell ref="B115:B117"/>
    <mergeCell ref="C115:C117"/>
    <mergeCell ref="D115:D117"/>
    <mergeCell ref="B118:B121"/>
    <mergeCell ref="C118:C121"/>
    <mergeCell ref="D118:D121"/>
    <mergeCell ref="B122:B125"/>
    <mergeCell ref="C122:C125"/>
    <mergeCell ref="D122:D125"/>
    <mergeCell ref="B126:B129"/>
    <mergeCell ref="C126:C129"/>
    <mergeCell ref="D126:D129"/>
    <mergeCell ref="B130:B133"/>
    <mergeCell ref="C130:C133"/>
    <mergeCell ref="D130:D133"/>
    <mergeCell ref="B134:B137"/>
    <mergeCell ref="C134:C137"/>
    <mergeCell ref="D134:D137"/>
    <mergeCell ref="B138:B140"/>
    <mergeCell ref="C138:C140"/>
    <mergeCell ref="D138:D140"/>
    <mergeCell ref="B142:B144"/>
    <mergeCell ref="C142:C144"/>
    <mergeCell ref="D142:D144"/>
    <mergeCell ref="A145:A171"/>
    <mergeCell ref="B145:G145"/>
    <mergeCell ref="B146:B148"/>
    <mergeCell ref="C146:C148"/>
    <mergeCell ref="D146:D148"/>
    <mergeCell ref="B149:B152"/>
    <mergeCell ref="C149:C152"/>
    <mergeCell ref="D149:D152"/>
    <mergeCell ref="B153:B154"/>
    <mergeCell ref="C153:C154"/>
    <mergeCell ref="D153:D154"/>
    <mergeCell ref="B155:B157"/>
    <mergeCell ref="C155:C157"/>
    <mergeCell ref="D155:D157"/>
    <mergeCell ref="B158:B161"/>
    <mergeCell ref="C158:C161"/>
    <mergeCell ref="D158:D161"/>
    <mergeCell ref="B162:B165"/>
    <mergeCell ref="C162:C165"/>
    <mergeCell ref="D162:D165"/>
    <mergeCell ref="B166:B167"/>
    <mergeCell ref="C166:C167"/>
    <mergeCell ref="D166:D167"/>
    <mergeCell ref="B168:B169"/>
    <mergeCell ref="C168:C169"/>
    <mergeCell ref="D168:D169"/>
    <mergeCell ref="B170:B172"/>
    <mergeCell ref="C170:C172"/>
    <mergeCell ref="D170:D172"/>
    <mergeCell ref="A173:A188"/>
    <mergeCell ref="B173:G173"/>
    <mergeCell ref="B174:B176"/>
    <mergeCell ref="C174:C176"/>
    <mergeCell ref="D174:D176"/>
    <mergeCell ref="B177:B179"/>
    <mergeCell ref="C177:C179"/>
    <mergeCell ref="D177:D179"/>
    <mergeCell ref="B180:B182"/>
    <mergeCell ref="C180:C182"/>
    <mergeCell ref="D180:D182"/>
    <mergeCell ref="B183:B185"/>
    <mergeCell ref="C183:C185"/>
    <mergeCell ref="D183:D185"/>
    <mergeCell ref="B186:B188"/>
    <mergeCell ref="C186:C188"/>
    <mergeCell ref="D186:D188"/>
    <mergeCell ref="B190:G190"/>
    <mergeCell ref="A191:A222"/>
    <mergeCell ref="B191:B194"/>
    <mergeCell ref="D191:E194"/>
    <mergeCell ref="B195:B198"/>
    <mergeCell ref="C195:C198"/>
    <mergeCell ref="D195:E198"/>
    <mergeCell ref="B199:B202"/>
    <mergeCell ref="D199:E202"/>
    <mergeCell ref="B203:B206"/>
    <mergeCell ref="C203:C206"/>
    <mergeCell ref="D203:E206"/>
    <mergeCell ref="B207:B210"/>
    <mergeCell ref="C207:C210"/>
    <mergeCell ref="D207:E210"/>
    <mergeCell ref="B211:B214"/>
    <mergeCell ref="C211:C214"/>
    <mergeCell ref="D211:E214"/>
    <mergeCell ref="B215:B218"/>
    <mergeCell ref="C215:C218"/>
    <mergeCell ref="D215:E218"/>
    <mergeCell ref="B219:B222"/>
    <mergeCell ref="C219:C222"/>
    <mergeCell ref="D219:E222"/>
    <mergeCell ref="A223:A230"/>
    <mergeCell ref="B223:B226"/>
    <mergeCell ref="D223:E226"/>
    <mergeCell ref="B227:B230"/>
    <mergeCell ref="D227:D230"/>
    <mergeCell ref="E227:E230"/>
    <mergeCell ref="A231:G231"/>
    <mergeCell ref="A232:A233"/>
    <mergeCell ref="D232:E232"/>
    <mergeCell ref="D233:E233"/>
    <mergeCell ref="D234:E234"/>
    <mergeCell ref="D235:E235"/>
    <mergeCell ref="D236:E236"/>
    <mergeCell ref="B238:G238"/>
    <mergeCell ref="A243:A266"/>
    <mergeCell ref="B243:B246"/>
    <mergeCell ref="C243:C246"/>
    <mergeCell ref="D243:D246"/>
    <mergeCell ref="B247:B250"/>
    <mergeCell ref="C247:C250"/>
    <mergeCell ref="D247:D250"/>
    <mergeCell ref="B251:B254"/>
    <mergeCell ref="C251:C254"/>
    <mergeCell ref="D251:D254"/>
    <mergeCell ref="B255:B258"/>
    <mergeCell ref="C255:C258"/>
    <mergeCell ref="D255:D258"/>
    <mergeCell ref="B259:B262"/>
    <mergeCell ref="C259:C262"/>
    <mergeCell ref="D259:D262"/>
    <mergeCell ref="B263:B266"/>
    <mergeCell ref="C263:C266"/>
    <mergeCell ref="D263:D266"/>
    <mergeCell ref="B269:D270"/>
    <mergeCell ref="A273:A274"/>
    <mergeCell ref="B273:B274"/>
    <mergeCell ref="C273:C274"/>
    <mergeCell ref="D273:D274"/>
    <mergeCell ref="E273:E274"/>
    <mergeCell ref="F273:F274"/>
    <mergeCell ref="G273:G274"/>
  </mergeCells>
  <printOptions headings="false" gridLines="false" gridLinesSet="true" horizontalCentered="false" verticalCentered="false"/>
  <pageMargins left="0.25" right="0.25"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8.71484375" defaultRowHeight="12.75" customHeight="true" zeroHeight="false" outlineLevelRow="0" outlineLevelCol="0"/>
  <cols>
    <col collapsed="false" customWidth="true" hidden="false" outlineLevel="0" max="1" min="1" style="3" width="9.14"/>
  </cols>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32</TotalTime>
  <Application>LibreOffice/25.8.5.2$Linux_X86_64 LibreOffice_project/580$Build-2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1996-10-08T23:32:33Z</dcterms:created>
  <dc:creator>Microsoft Corporation</dc:creator>
  <dc:description/>
  <dc:language>uk-UA</dc:language>
  <cp:lastModifiedBy/>
  <cp:lastPrinted>2016-11-22T12:12:30Z</cp:lastPrinted>
  <dcterms:modified xsi:type="dcterms:W3CDTF">2026-03-11T14:28:52Z</dcterms:modified>
  <cp:revision>17</cp:revision>
  <dc:subject/>
  <dc:title/>
</cp:coreProperties>
</file>

<file path=docProps/custom.xml><?xml version="1.0" encoding="utf-8"?>
<Properties xmlns="http://schemas.openxmlformats.org/officeDocument/2006/custom-properties" xmlns:vt="http://schemas.openxmlformats.org/officeDocument/2006/docPropsVTypes"/>
</file>